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1" activeTab="15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44525"/>
</workbook>
</file>

<file path=xl/sharedStrings.xml><?xml version="1.0" encoding="utf-8"?>
<sst xmlns="http://schemas.openxmlformats.org/spreadsheetml/2006/main" count="982" uniqueCount="461">
  <si>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</si>
  <si>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</si>
  <si>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</si>
  <si>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</si>
  <si>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</si>
  <si>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</si>
  <si>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</si>
  <si>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</si>
  <si>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</si>
  <si>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</si>
  <si>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</si>
  <si>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</si>
  <si>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</si>
  <si>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</si>
  <si>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</si>
  <si>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</si>
  <si>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</si>
  <si>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</si>
  <si>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</si>
  <si>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</si>
  <si>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</si>
  <si>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</si>
  <si>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</si>
  <si>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</si>
  <si>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</si>
  <si>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</si>
  <si>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</si>
  <si>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</si>
  <si>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</si>
  <si>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</si>
  <si>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</si>
  <si>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</si>
  <si>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</si>
  <si>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</si>
  <si>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</si>
  <si>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</si>
  <si>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</si>
  <si>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</si>
  <si>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</si>
  <si>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</si>
  <si>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</si>
  <si>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</si>
  <si>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</si>
  <si>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</si>
  <si>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</si>
  <si>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</si>
  <si>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</si>
  <si>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</si>
  <si>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</si>
  <si>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</si>
  <si>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</si>
  <si>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</si>
  <si>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</si>
  <si>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</si>
  <si>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</si>
  <si>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</si>
  <si>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</si>
  <si>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</si>
  <si>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</si>
  <si>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</si>
  <si>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</si>
  <si>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</si>
  <si>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</si>
  <si>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</si>
  <si>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</si>
  <si>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</si>
  <si>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</si>
  <si>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</si>
  <si>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</si>
  <si>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</si>
  <si>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</si>
  <si>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中国共产主义青年团姚安县委员会</t>
  </si>
  <si>
    <t>192001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</si>
  <si>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</si>
  <si>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</si>
  <si>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</si>
  <si>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</si>
  <si>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</si>
  <si>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</si>
  <si>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</si>
  <si>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</si>
  <si>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</si>
  <si>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</si>
  <si>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</si>
  <si>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</si>
  <si>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</si>
  <si>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</si>
  <si>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</si>
  <si>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</si>
  <si>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</si>
  <si>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</si>
  <si>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</si>
  <si>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</si>
  <si>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</si>
  <si>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</si>
  <si>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</si>
  <si>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</si>
  <si>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</si>
  <si>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</si>
  <si>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</si>
  <si>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</si>
  <si>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</si>
  <si>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</si>
  <si>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</si>
  <si>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</si>
  <si>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</si>
  <si>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</si>
  <si>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</si>
  <si>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</si>
  <si>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</si>
  <si>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</si>
  <si>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</si>
  <si>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</si>
  <si>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</si>
  <si>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</si>
  <si>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</si>
  <si>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</si>
  <si>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</si>
  <si>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</si>
  <si>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</si>
  <si>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</si>
  <si>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</si>
  <si>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</si>
  <si>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</si>
  <si>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</si>
  <si>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</si>
  <si>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</si>
  <si>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</si>
  <si>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</si>
  <si>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</si>
  <si>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</si>
  <si>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</si>
  <si>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</si>
  <si>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</si>
  <si>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</si>
  <si>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</si>
  <si>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</si>
  <si>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</si>
  <si>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</si>
  <si>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</si>
  <si>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</si>
  <si>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</si>
  <si>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</si>
  <si>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</si>
  <si>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</si>
  <si>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</si>
  <si>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</si>
  <si>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</si>
  <si>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</si>
  <si>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</si>
  <si>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</si>
  <si>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</si>
  <si>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</si>
  <si>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</si>
  <si>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</si>
  <si>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</si>
  <si>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</si>
  <si>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</si>
  <si>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</si>
  <si>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</si>
  <si>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</si>
  <si>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</si>
  <si>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</si>
  <si>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</si>
  <si>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</si>
  <si>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</si>
  <si>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</si>
  <si>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</si>
  <si>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</si>
  <si>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</si>
  <si>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</si>
  <si>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</si>
  <si>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</si>
  <si>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</si>
  <si>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</si>
  <si>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</si>
  <si>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</si>
  <si>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</si>
  <si>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</si>
  <si>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</si>
  <si>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</si>
  <si>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</si>
  <si>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</si>
  <si>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</si>
  <si>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</si>
  <si>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</si>
  <si>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</si>
  <si>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</si>
  <si>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</si>
  <si>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</si>
  <si>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</si>
  <si>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</si>
  <si>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</si>
  <si>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</si>
  <si>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</si>
  <si>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</si>
  <si>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</si>
  <si>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</si>
  <si>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</si>
  <si>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</si>
  <si>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</si>
  <si>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</si>
  <si>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</si>
  <si>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</si>
  <si>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532325210000000017215</t>
  </si>
  <si>
    <t>行政人员基本工资</t>
  </si>
  <si>
    <t>30101</t>
  </si>
  <si>
    <t>基本工资</t>
  </si>
  <si>
    <t>532325210000000017217</t>
  </si>
  <si>
    <t>行政人员津贴补贴</t>
  </si>
  <si>
    <t>30102</t>
  </si>
  <si>
    <t>津贴补贴</t>
  </si>
  <si>
    <t>532325210000000017213</t>
  </si>
  <si>
    <t>机关综合绩效支出</t>
  </si>
  <si>
    <t>30103</t>
  </si>
  <si>
    <t>奖金</t>
  </si>
  <si>
    <t>532325210000000017216</t>
  </si>
  <si>
    <t>行政人员奖金</t>
  </si>
  <si>
    <t>532325210000000017221</t>
  </si>
  <si>
    <t>机关事业单位基本养老保险缴费</t>
  </si>
  <si>
    <t>30108</t>
  </si>
  <si>
    <t>532325210000000017279</t>
  </si>
  <si>
    <t>行政人员基本医疗</t>
  </si>
  <si>
    <t>30110</t>
  </si>
  <si>
    <t>职工基本医疗保险缴费</t>
  </si>
  <si>
    <t>532325210000000017280</t>
  </si>
  <si>
    <t>在职公务员医疗保险</t>
  </si>
  <si>
    <t>30111</t>
  </si>
  <si>
    <t>公务员医疗补助缴费</t>
  </si>
  <si>
    <t>532325210000000017285</t>
  </si>
  <si>
    <t>行政人员大病医疗</t>
  </si>
  <si>
    <t>30112</t>
  </si>
  <si>
    <t>其他社会保障缴费</t>
  </si>
  <si>
    <t>532325210000000017220</t>
  </si>
  <si>
    <t>工伤保险</t>
  </si>
  <si>
    <t>532325241100002100925</t>
  </si>
  <si>
    <t>失业保险</t>
  </si>
  <si>
    <t>532325210000000017281</t>
  </si>
  <si>
    <t>30113</t>
  </si>
  <si>
    <t>532325210000000017380</t>
  </si>
  <si>
    <t>工会经费</t>
  </si>
  <si>
    <t>30228</t>
  </si>
  <si>
    <t>532325221100000322964</t>
  </si>
  <si>
    <t>行政公务交通补贴</t>
  </si>
  <si>
    <t>30239</t>
  </si>
  <si>
    <t>其他交通费用</t>
  </si>
  <si>
    <t>532325210000000017283</t>
  </si>
  <si>
    <t>公务交通专项经费</t>
  </si>
  <si>
    <t>532325241100002106281</t>
  </si>
  <si>
    <t>一般公用经费</t>
  </si>
  <si>
    <t>30207</t>
  </si>
  <si>
    <t>邮电费</t>
  </si>
  <si>
    <t>30201</t>
  </si>
  <si>
    <t>办公费</t>
  </si>
  <si>
    <t>30211</t>
  </si>
  <si>
    <t>差旅费</t>
  </si>
  <si>
    <t>30202</t>
  </si>
  <si>
    <t>印刷费</t>
  </si>
  <si>
    <t>30215</t>
  </si>
  <si>
    <t>会议费</t>
  </si>
  <si>
    <t>532325241100002107006</t>
  </si>
  <si>
    <t>30217</t>
  </si>
  <si>
    <t>532325241100002119985</t>
  </si>
  <si>
    <t>公务员年度考核嘉奖资金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</si>
  <si>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</si>
  <si>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</si>
  <si>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</si>
  <si>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</si>
  <si>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</si>
  <si>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</si>
  <si>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</si>
  <si>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大学生志愿服务西部计划县级财政补助资金</t>
  </si>
  <si>
    <t>312 民生类</t>
  </si>
  <si>
    <t>532325241100002643211</t>
  </si>
  <si>
    <t>30305</t>
  </si>
  <si>
    <t>生活补助</t>
  </si>
  <si>
    <t>共青团专项工作经费</t>
  </si>
  <si>
    <t>313 事业发展类</t>
  </si>
  <si>
    <t>532325231100001219182</t>
  </si>
  <si>
    <t>基层团组织上缴团费收入专项资金</t>
  </si>
  <si>
    <t>532325241100003082485</t>
  </si>
  <si>
    <t>信创工作专项资金</t>
  </si>
  <si>
    <t>311 专项业务类</t>
  </si>
  <si>
    <t>532325241100002383668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</si>
  <si>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</si>
  <si>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</si>
  <si>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</si>
  <si>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</si>
  <si>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</si>
  <si>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</si>
  <si>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</si>
  <si>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</si>
  <si>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</si>
  <si>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</si>
  <si>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</si>
  <si>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</si>
  <si>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</si>
  <si>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</si>
  <si>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做好2024年大学生志愿服务西部计划项目管理实施，保障好志愿者生活补助资金按时足额发放，为项目顺利实施提供资金保障。</t>
  </si>
  <si>
    <t>产出指标</t>
  </si>
  <si>
    <t>数量指标</t>
  </si>
  <si>
    <t>在岗人数</t>
  </si>
  <si>
    <t>≧</t>
  </si>
  <si>
    <t>32</t>
  </si>
  <si>
    <t>人</t>
  </si>
  <si>
    <t>定量指标</t>
  </si>
  <si>
    <t>该指标反映项目实施规模人数。</t>
  </si>
  <si>
    <t>质量指标</t>
  </si>
  <si>
    <t>服务期满志愿者占期初招募人数比例</t>
  </si>
  <si>
    <t>=</t>
  </si>
  <si>
    <t>95</t>
  </si>
  <si>
    <t>%</t>
  </si>
  <si>
    <t>定性指标</t>
  </si>
  <si>
    <t>该指标反映项目实施管理工作的总体质量。</t>
  </si>
  <si>
    <t>效益指标</t>
  </si>
  <si>
    <t>社会效益</t>
  </si>
  <si>
    <t>志愿者服务期满后就业率</t>
  </si>
  <si>
    <t>85</t>
  </si>
  <si>
    <t>该指标体现项目实施产生的社会效益。</t>
  </si>
  <si>
    <t>满意度指标</t>
  </si>
  <si>
    <t>服务对象满意度</t>
  </si>
  <si>
    <t>志愿者对服务单位满意度</t>
  </si>
  <si>
    <t>该指标反映项目受益对象对项目实施的满意程度。</t>
  </si>
  <si>
    <t>服务单位对志愿者满意度</t>
  </si>
  <si>
    <t>为团结凝聚全县青少年听党话、跟党走，联系服务好我县青少年成长成才的自身发展需求与国家发展、民族振兴有效衔接，团结带领全县青少年学习领会党的二十大精神，完成好我县县域共青团基层组织改革工作，实施好大学生志愿服务西部计划项目，完成好少先队评先争优、团员推优入党、青年大学习等工作。</t>
  </si>
  <si>
    <t>在服务党的中心任务和青少年方面，形成不少于2项能持续性开展、在当地有社会影响力的工作项目。</t>
  </si>
  <si>
    <t>项</t>
  </si>
  <si>
    <t>该指标反映项目工作开展的数量及规模情况。</t>
  </si>
  <si>
    <t>开展党的二十大精神专题学习研讨参与人数</t>
  </si>
  <si>
    <t>200</t>
  </si>
  <si>
    <t>人次</t>
  </si>
  <si>
    <t>该指标反映项目工作开展其中一项数量规模情况。</t>
  </si>
  <si>
    <t>实现乡镇“青年之家”实体阵地100%覆盖。</t>
  </si>
  <si>
    <t>个</t>
  </si>
  <si>
    <t>新发展团员电子档案建档率</t>
  </si>
  <si>
    <t>100</t>
  </si>
  <si>
    <t>该指标反映项目工作开展其中一项完成质量量化指标。</t>
  </si>
  <si>
    <t>毕业学生团员组织关系“学社衔接率”</t>
  </si>
  <si>
    <t>推动党、团、队育人链条衔接贯通，基层团支部参与团员先进性评价参与率</t>
  </si>
  <si>
    <t>98</t>
  </si>
  <si>
    <t>该指标反映项目工作开展对党巩固党的青年执政基础的有效性。</t>
  </si>
  <si>
    <t>青少年对我县共青团、少先队工作满意度</t>
  </si>
  <si>
    <t>该指标反映服务对象对项目实施的满意度。</t>
  </si>
  <si>
    <t>按照团中央团费收缴、管理和使用规定规范合理收缴、使用好2023年度团费。</t>
  </si>
  <si>
    <t>培训基层团干部人数</t>
  </si>
  <si>
    <t>使用团费举办基层团干部培训班实际培训的人数。</t>
  </si>
  <si>
    <t>开展主题团日活动次数</t>
  </si>
  <si>
    <t>次</t>
  </si>
  <si>
    <t>利用团费组织开展共青团主题实践活动次数。</t>
  </si>
  <si>
    <t>开展团内评比表彰人数</t>
  </si>
  <si>
    <t>20</t>
  </si>
  <si>
    <t>以团费为经费保障组织开展年度评比表彰人数</t>
  </si>
  <si>
    <t>订阅《中国青年报》等团属报刊数量</t>
  </si>
  <si>
    <t>份</t>
  </si>
  <si>
    <t>利用团费开展团属舆论阵地建设订阅主流媒体刊物数量。</t>
  </si>
  <si>
    <t>该指标为共青团基层组织建设质量的关键指标。</t>
  </si>
  <si>
    <t>毕业学生团员组织关系转接“学社衔接率”</t>
  </si>
  <si>
    <t>该指标为共青团基层组织建设质量的核心指标。</t>
  </si>
  <si>
    <t>该指标反映团费使用产生的社会效益。</t>
  </si>
  <si>
    <t>全县青少年对团费收缴、管理和使用工作的满意度</t>
  </si>
  <si>
    <t>90</t>
  </si>
  <si>
    <r>
      <rPr>
        <sz val="11"/>
        <color rgb="FF000000"/>
        <rFont val="方正书宋_GBK"/>
        <charset val="134"/>
      </rPr>
      <t>完成购置替换老旧计算机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方正书宋_GBK"/>
        <charset val="134"/>
      </rPr>
      <t>台</t>
    </r>
  </si>
  <si>
    <t>购置设备数量</t>
  </si>
  <si>
    <t>台（套）</t>
  </si>
  <si>
    <t>反映购置数量完成情况。</t>
  </si>
  <si>
    <t>购置计划完成率</t>
  </si>
  <si>
    <r>
      <rPr>
        <sz val="11"/>
        <color rgb="FF000000"/>
        <rFont val="方正书宋_GBK"/>
        <charset val="134"/>
      </rPr>
      <t>反映部门购置计划执行情况。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书宋_GBK"/>
        <charset val="134"/>
      </rPr>
      <t>购置计划完成率</t>
    </r>
    <r>
      <rPr>
        <sz val="11"/>
        <color rgb="FF000000"/>
        <rFont val="Times New Roman"/>
        <charset val="134"/>
      </rPr>
      <t>=</t>
    </r>
    <r>
      <rPr>
        <sz val="11"/>
        <color rgb="FF000000"/>
        <rFont val="方正书宋_GBK"/>
        <charset val="134"/>
      </rPr>
      <t>（实际购置交付装备数量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书宋_GBK"/>
        <charset val="134"/>
      </rPr>
      <t>计划购置交付装备数量）</t>
    </r>
    <r>
      <rPr>
        <sz val="11"/>
        <color rgb="FF000000"/>
        <rFont val="Times New Roman"/>
        <charset val="134"/>
      </rPr>
      <t>*100%</t>
    </r>
    <r>
      <rPr>
        <sz val="11"/>
        <color rgb="FF000000"/>
        <rFont val="方正书宋_GBK"/>
        <charset val="134"/>
      </rPr>
      <t>。</t>
    </r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</si>
  <si>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</si>
  <si>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</si>
  <si>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</si>
  <si>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</si>
  <si>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经济效益</t>
  </si>
  <si>
    <t>设备采购经济性</t>
  </si>
  <si>
    <t>0.87</t>
  </si>
  <si>
    <t>万元</t>
  </si>
  <si>
    <t>反映设备采购成本低于计划数所获得的经济效益。</t>
  </si>
  <si>
    <t>可持续影响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</si>
  <si>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</si>
  <si>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</si>
  <si>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</si>
  <si>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</si>
  <si>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</si>
  <si>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预算05-3表</t>
  </si>
  <si>
    <t>说明：本单位无项目支出预算（另文下达），故此表无数据。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</si>
  <si>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</si>
  <si>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</si>
  <si>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</si>
  <si>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</si>
  <si>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</si>
  <si>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</si>
  <si>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</si>
  <si>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</si>
  <si>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</si>
  <si>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</si>
  <si>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</si>
  <si>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</si>
  <si>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</si>
  <si>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</si>
  <si>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</si>
  <si>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</si>
  <si>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</si>
  <si>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</si>
  <si>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</si>
  <si>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说明：本单位无政府采购支出预算，故此表无数据。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</si>
  <si>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</si>
  <si>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</si>
  <si>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</si>
  <si>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</si>
  <si>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</si>
  <si>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</si>
  <si>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</si>
  <si>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</si>
  <si>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</si>
  <si>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</si>
  <si>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</si>
  <si>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</si>
  <si>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</si>
  <si>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说明：本单位无政府购买服务支出预算，故此表无数据。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</si>
  <si>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</si>
  <si>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</si>
  <si>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</si>
  <si>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</si>
  <si>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</si>
  <si>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</si>
  <si>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</si>
  <si>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</si>
  <si>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</si>
  <si>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</si>
  <si>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</si>
  <si>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</si>
  <si>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</si>
  <si>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</si>
  <si>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</si>
  <si>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</si>
  <si>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</si>
  <si>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</si>
  <si>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</si>
  <si>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</si>
  <si>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</si>
  <si>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</si>
  <si>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</si>
  <si>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</si>
  <si>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</si>
  <si>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</si>
  <si>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</si>
  <si>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</si>
  <si>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</si>
  <si>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办公电脑</t>
  </si>
  <si>
    <t>元</t>
  </si>
  <si>
    <t>预算11表</t>
  </si>
  <si>
    <t>2025年上级补助项目支出预算表</t>
  </si>
  <si>
    <t>上级补助</t>
  </si>
  <si>
    <t>说明：本单位无上级补助项目支出预算，故此表无数据。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</si>
  <si>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</si>
  <si>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</si>
  <si>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</si>
  <si>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</si>
  <si>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</si>
  <si>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</si>
  <si>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</si>
  <si>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 xml:space="preserve">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</si>
</sst>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177" formatCode="yyyy\-mm\-dd\ hh:mm:ss"/>
    <numFmt numFmtId="41" formatCode="_ * #,##0_ ;_ * \-#,##0_ ;_ * &quot;-&quot;_ ;_ @_ "/>
    <numFmt numFmtId="43" formatCode="_ * #,##0.00_ ;_ * \-#,##0.00_ ;_ * &quot;-&quot;??_ ;_ @_ "/>
    <numFmt numFmtId="178" formatCode="#,##0;\-#,##0;;@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179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176" fontId="9" fillId="0" borderId="1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49" fontId="9" fillId="0" borderId="1">
      <alignment horizontal="left" vertical="center" wrapText="1"/>
    </xf>
    <xf numFmtId="0" fontId="33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38" fillId="25" borderId="14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</cellStyleXfs>
  <cellXfs count="91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2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7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27" applyFont="1">
      <alignment horizontal="left" vertical="center" wrapText="1"/>
    </xf>
    <xf numFmtId="49" fontId="5" fillId="0" borderId="1" xfId="27" applyFont="1" applyAlignment="1">
      <alignment horizontal="left" vertical="center" wrapText="1" indent="1"/>
    </xf>
    <xf numFmtId="49" fontId="5" fillId="0" borderId="1" xfId="27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79" fontId="6" fillId="0" borderId="1" xfId="2" applyFont="1">
      <alignment horizontal="right" vertical="center"/>
    </xf>
    <xf numFmtId="179" fontId="6" fillId="0" borderId="1" xfId="2" applyNumberFormat="1" applyFont="1">
      <alignment horizontal="right" vertical="center"/>
    </xf>
    <xf numFmtId="49" fontId="3" fillId="0" borderId="0" xfId="27" applyFont="1" applyBorder="1">
      <alignment horizontal="left" vertical="center" wrapText="1"/>
    </xf>
    <xf numFmtId="49" fontId="2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3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2" applyFont="1" applyAlignment="1">
      <alignment horizontal="right" vertical="center" wrapText="1"/>
    </xf>
    <xf numFmtId="179" fontId="6" fillId="0" borderId="1" xfId="2" applyFont="1" applyAlignment="1">
      <alignment horizontal="right" vertical="center" wrapText="1" indent="1"/>
    </xf>
    <xf numFmtId="179" fontId="5" fillId="0" borderId="1" xfId="2" applyFont="1">
      <alignment horizontal="right" vertical="center"/>
    </xf>
    <xf numFmtId="49" fontId="5" fillId="0" borderId="0" xfId="27" applyFont="1" applyBorder="1">
      <alignment horizontal="left" vertical="center" wrapText="1"/>
    </xf>
    <xf numFmtId="49" fontId="7" fillId="0" borderId="0" xfId="2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7" applyFont="1">
      <alignment horizontal="left" vertical="center" wrapText="1"/>
    </xf>
    <xf numFmtId="49" fontId="5" fillId="0" borderId="0" xfId="27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27" applyBorder="1">
      <alignment horizontal="left" vertical="center" wrapText="1"/>
    </xf>
    <xf numFmtId="49" fontId="10" fillId="0" borderId="0" xfId="27" applyFont="1" applyBorder="1" applyAlignment="1">
      <alignment horizontal="center" vertical="center" wrapText="1"/>
    </xf>
    <xf numFmtId="49" fontId="11" fillId="0" borderId="0" xfId="27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179" fontId="14" fillId="0" borderId="1" xfId="2" applyFont="1">
      <alignment horizontal="right" vertical="center"/>
    </xf>
    <xf numFmtId="49" fontId="9" fillId="0" borderId="0" xfId="27" applyBorder="1" applyAlignment="1">
      <alignment horizontal="right" vertical="center" wrapText="1"/>
    </xf>
    <xf numFmtId="49" fontId="15" fillId="0" borderId="1" xfId="27" applyFont="1" applyAlignment="1">
      <alignment horizontal="center" vertical="center" wrapText="1"/>
    </xf>
    <xf numFmtId="178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15" fillId="0" borderId="0" xfId="27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6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49" fontId="5" fillId="0" borderId="1" xfId="27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  <protection locked="0"/>
    </xf>
    <xf numFmtId="0" fontId="21" fillId="0" borderId="0" xfId="0" applyFont="1" applyBorder="1" applyAlignment="1">
      <alignment horizontal="right"/>
      <protection locked="0"/>
    </xf>
    <xf numFmtId="49" fontId="5" fillId="0" borderId="1" xfId="27" applyFont="1" applyAlignment="1">
      <alignment horizontal="left" vertical="center" wrapText="1" indent="2"/>
    </xf>
    <xf numFmtId="49" fontId="5" fillId="0" borderId="0" xfId="27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9" fontId="6" fillId="0" borderId="1" xfId="2" applyFont="1" applyAlignment="1">
      <alignment horizontal="left" vertical="center"/>
    </xf>
    <xf numFmtId="179" fontId="6" fillId="0" borderId="1" xfId="2" applyFont="1" applyAlignment="1">
      <alignment horizontal="left" vertical="center" indent="1"/>
    </xf>
    <xf numFmtId="179" fontId="6" fillId="0" borderId="1" xfId="2" applyFont="1" applyAlignment="1">
      <alignment horizontal="left" vertical="center" indent="2"/>
    </xf>
    <xf numFmtId="179" fontId="6" fillId="0" borderId="1" xfId="2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27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NumberStyle" xfId="1"/>
    <cellStyle name="MoneyStyle" xfId="2"/>
    <cellStyle name="TimeStyle" xfId="3"/>
    <cellStyle name="DateTimeStyle" xfId="4"/>
    <cellStyle name="PercentStyle" xfId="5"/>
    <cellStyle name="Integral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17" sqref="B17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3"/>
      <c r="B1" s="23"/>
      <c r="C1" s="23"/>
      <c r="D1" s="27" t="s">
        <v>0</v>
      </c>
    </row>
    <row r="2" ht="45" customHeight="1" spans="1:4">
      <c r="A2" s="24" t="s">
        <v>1</v>
      </c>
      <c r="B2" s="24"/>
      <c r="C2" s="24"/>
      <c r="D2" s="24"/>
    </row>
    <row r="3" ht="21" customHeight="1" spans="1:4">
      <c r="A3" s="23" t="str">
        <f>"单位名称："&amp;"中国共产主义青年团姚安县委员会"</f>
        <v>单位名称：中国共产主义青年团姚安县委员会</v>
      </c>
      <c r="B3" s="23"/>
      <c r="C3" s="23"/>
      <c r="D3" s="27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11">
        <v>1375753.42</v>
      </c>
      <c r="C7" s="7" t="s">
        <v>8</v>
      </c>
      <c r="D7" s="11">
        <v>1199934.44</v>
      </c>
    </row>
    <row r="8" ht="25.3" customHeight="1" spans="1:4">
      <c r="A8" s="7" t="s">
        <v>9</v>
      </c>
      <c r="B8" s="11"/>
      <c r="C8" s="7" t="s">
        <v>10</v>
      </c>
      <c r="D8" s="11"/>
    </row>
    <row r="9" ht="25.3" customHeight="1" spans="1:4">
      <c r="A9" s="7" t="s">
        <v>11</v>
      </c>
      <c r="B9" s="11"/>
      <c r="C9" s="7" t="s">
        <v>12</v>
      </c>
      <c r="D9" s="11"/>
    </row>
    <row r="10" ht="25.3" customHeight="1" spans="1:4">
      <c r="A10" s="7" t="s">
        <v>13</v>
      </c>
      <c r="B10" s="11"/>
      <c r="C10" s="7" t="s">
        <v>14</v>
      </c>
      <c r="D10" s="11"/>
    </row>
    <row r="11" ht="25.3" customHeight="1" spans="1:4">
      <c r="A11" s="7" t="s">
        <v>15</v>
      </c>
      <c r="B11" s="11">
        <v>28000</v>
      </c>
      <c r="C11" s="7" t="s">
        <v>16</v>
      </c>
      <c r="D11" s="11"/>
    </row>
    <row r="12" ht="20.25" customHeight="1" spans="1:4">
      <c r="A12" s="7" t="s">
        <v>17</v>
      </c>
      <c r="B12" s="11"/>
      <c r="C12" s="7" t="s">
        <v>18</v>
      </c>
      <c r="D12" s="11"/>
    </row>
    <row r="13" ht="20.25" customHeight="1" spans="1:4">
      <c r="A13" s="7" t="s">
        <v>19</v>
      </c>
      <c r="B13" s="11"/>
      <c r="C13" s="7" t="s">
        <v>20</v>
      </c>
      <c r="D13" s="11"/>
    </row>
    <row r="14" ht="20.25" customHeight="1" spans="1:4">
      <c r="A14" s="7" t="s">
        <v>21</v>
      </c>
      <c r="B14" s="11"/>
      <c r="C14" s="7" t="s">
        <v>22</v>
      </c>
      <c r="D14" s="11">
        <v>94677.12</v>
      </c>
    </row>
    <row r="15" ht="20.25" customHeight="1" spans="1:4">
      <c r="A15" s="7" t="s">
        <v>23</v>
      </c>
      <c r="B15" s="11"/>
      <c r="C15" s="7" t="s">
        <v>24</v>
      </c>
      <c r="D15" s="11"/>
    </row>
    <row r="16" ht="20.25" customHeight="1" spans="1:4">
      <c r="A16" s="7" t="s">
        <v>25</v>
      </c>
      <c r="B16" s="11">
        <v>28000</v>
      </c>
      <c r="C16" s="7" t="s">
        <v>26</v>
      </c>
      <c r="D16" s="11">
        <v>44765.22</v>
      </c>
    </row>
    <row r="17" ht="20.25" customHeight="1" spans="1:4">
      <c r="A17" s="7"/>
      <c r="B17" s="11"/>
      <c r="C17" s="7" t="s">
        <v>27</v>
      </c>
      <c r="D17" s="11"/>
    </row>
    <row r="18" ht="20.25" customHeight="1" spans="1:4">
      <c r="A18" s="7"/>
      <c r="B18" s="85"/>
      <c r="C18" s="7" t="s">
        <v>28</v>
      </c>
      <c r="D18" s="11"/>
    </row>
    <row r="19" ht="20.25" customHeight="1" spans="1:4">
      <c r="A19" s="7"/>
      <c r="B19" s="85"/>
      <c r="C19" s="7" t="s">
        <v>29</v>
      </c>
      <c r="D19" s="11"/>
    </row>
    <row r="20" ht="20.25" customHeight="1" spans="1:4">
      <c r="A20" s="7"/>
      <c r="B20" s="85"/>
      <c r="C20" s="7" t="s">
        <v>30</v>
      </c>
      <c r="D20" s="11"/>
    </row>
    <row r="21" ht="20.25" customHeight="1" spans="1:4">
      <c r="A21" s="7"/>
      <c r="B21" s="85"/>
      <c r="C21" s="7" t="s">
        <v>31</v>
      </c>
      <c r="D21" s="11"/>
    </row>
    <row r="22" ht="20.25" customHeight="1" spans="1:4">
      <c r="A22" s="7"/>
      <c r="B22" s="85"/>
      <c r="C22" s="7" t="s">
        <v>32</v>
      </c>
      <c r="D22" s="11"/>
    </row>
    <row r="23" ht="20.25" customHeight="1" spans="1:4">
      <c r="A23" s="7"/>
      <c r="B23" s="85"/>
      <c r="C23" s="7" t="s">
        <v>33</v>
      </c>
      <c r="D23" s="11"/>
    </row>
    <row r="24" ht="20.25" customHeight="1" spans="1:4">
      <c r="A24" s="7"/>
      <c r="B24" s="85"/>
      <c r="C24" s="7" t="s">
        <v>34</v>
      </c>
      <c r="D24" s="11"/>
    </row>
    <row r="25" ht="20.25" customHeight="1" spans="1:4">
      <c r="A25" s="7"/>
      <c r="B25" s="85"/>
      <c r="C25" s="7" t="s">
        <v>35</v>
      </c>
      <c r="D25" s="11"/>
    </row>
    <row r="26" ht="20.25" customHeight="1" spans="1:4">
      <c r="A26" s="7"/>
      <c r="B26" s="85"/>
      <c r="C26" s="7" t="s">
        <v>36</v>
      </c>
      <c r="D26" s="11">
        <v>64376.64</v>
      </c>
    </row>
    <row r="27" ht="20.25" customHeight="1" spans="1:4">
      <c r="A27" s="7"/>
      <c r="B27" s="85"/>
      <c r="C27" s="7" t="s">
        <v>37</v>
      </c>
      <c r="D27" s="11"/>
    </row>
    <row r="28" ht="20.25" customHeight="1" spans="1:4">
      <c r="A28" s="7"/>
      <c r="B28" s="85"/>
      <c r="C28" s="7" t="s">
        <v>38</v>
      </c>
      <c r="D28" s="11"/>
    </row>
    <row r="29" ht="20.25" customHeight="1" spans="1:4">
      <c r="A29" s="7"/>
      <c r="B29" s="85"/>
      <c r="C29" s="7" t="s">
        <v>39</v>
      </c>
      <c r="D29" s="11"/>
    </row>
    <row r="30" ht="20.25" customHeight="1" spans="1:4">
      <c r="A30" s="7"/>
      <c r="B30" s="85"/>
      <c r="C30" s="7" t="s">
        <v>40</v>
      </c>
      <c r="D30" s="11"/>
    </row>
    <row r="31" ht="20.25" customHeight="1" spans="1:4">
      <c r="A31" s="7"/>
      <c r="B31" s="85"/>
      <c r="C31" s="7" t="s">
        <v>41</v>
      </c>
      <c r="D31" s="11"/>
    </row>
    <row r="32" ht="20.25" customHeight="1" spans="1:4">
      <c r="A32" s="7"/>
      <c r="B32" s="85"/>
      <c r="C32" s="7" t="s">
        <v>42</v>
      </c>
      <c r="D32" s="11"/>
    </row>
    <row r="33" ht="20.25" customHeight="1" spans="1:4">
      <c r="A33" s="7"/>
      <c r="B33" s="85"/>
      <c r="C33" s="7" t="s">
        <v>43</v>
      </c>
      <c r="D33" s="11"/>
    </row>
    <row r="34" ht="20.25" customHeight="1" spans="1:4">
      <c r="A34" s="7"/>
      <c r="B34" s="85"/>
      <c r="C34" s="7" t="s">
        <v>44</v>
      </c>
      <c r="D34" s="11"/>
    </row>
    <row r="35" ht="20.25" customHeight="1" spans="1:4">
      <c r="A35" s="7"/>
      <c r="B35" s="85"/>
      <c r="C35" s="7" t="s">
        <v>45</v>
      </c>
      <c r="D35" s="11"/>
    </row>
    <row r="36" ht="20.25" customHeight="1" spans="1:4">
      <c r="A36" s="7"/>
      <c r="B36" s="85"/>
      <c r="C36" s="7" t="s">
        <v>46</v>
      </c>
      <c r="D36" s="11"/>
    </row>
    <row r="37" ht="20.25" customHeight="1" spans="1:4">
      <c r="A37" s="86" t="s">
        <v>47</v>
      </c>
      <c r="B37" s="87">
        <v>1403753.42</v>
      </c>
      <c r="C37" s="86" t="s">
        <v>48</v>
      </c>
      <c r="D37" s="11">
        <v>1403753.42</v>
      </c>
    </row>
    <row r="38" ht="20.25" customHeight="1" spans="1:4">
      <c r="A38" s="88" t="s">
        <v>49</v>
      </c>
      <c r="B38" s="89"/>
      <c r="C38" s="90" t="s">
        <v>50</v>
      </c>
      <c r="D38" s="11"/>
    </row>
    <row r="39" ht="20.25" customHeight="1" spans="1:4">
      <c r="A39" s="86" t="s">
        <v>51</v>
      </c>
      <c r="B39" s="87">
        <v>1403753.42</v>
      </c>
      <c r="C39" s="86" t="s">
        <v>52</v>
      </c>
      <c r="D39" s="11">
        <v>1403753.42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A3" workbookViewId="0">
      <selection activeCell="B14" sqref="B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7" t="s">
        <v>382</v>
      </c>
      <c r="B1" s="23"/>
      <c r="C1" s="23"/>
      <c r="D1" s="23"/>
      <c r="E1" s="23"/>
      <c r="F1" s="23"/>
      <c r="G1" s="23"/>
      <c r="H1" s="23"/>
      <c r="I1" s="23"/>
      <c r="J1" s="23" t="s">
        <v>287</v>
      </c>
    </row>
    <row r="2" ht="45" customHeight="1" spans="1:10">
      <c r="A2" s="24" t="str">
        <f>"2025"&amp;"年部门项目支出绩效目标表(另文下达)"</f>
        <v>2025年部门项目支出绩效目标表(另文下达)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"单位名称："&amp;"中国共产主义青年团姚安县委员会"</f>
        <v>单位名称：中国共产主义青年团姚安县委员会</v>
      </c>
      <c r="B3" s="46"/>
      <c r="C3" s="46"/>
      <c r="D3" s="46"/>
      <c r="E3" s="46"/>
      <c r="F3" s="52"/>
      <c r="G3" s="46"/>
      <c r="H3" s="52"/>
      <c r="I3" s="52"/>
      <c r="J3" s="52"/>
    </row>
    <row r="4" ht="60" customHeight="1" spans="1:10">
      <c r="A4" s="47" t="s">
        <v>288</v>
      </c>
      <c r="B4" s="47" t="s">
        <v>289</v>
      </c>
      <c r="C4" s="47" t="s">
        <v>290</v>
      </c>
      <c r="D4" s="47" t="s">
        <v>291</v>
      </c>
      <c r="E4" s="47" t="s">
        <v>292</v>
      </c>
      <c r="F4" s="47" t="s">
        <v>293</v>
      </c>
      <c r="G4" s="47" t="s">
        <v>294</v>
      </c>
      <c r="H4" s="47" t="s">
        <v>295</v>
      </c>
      <c r="I4" s="47" t="s">
        <v>296</v>
      </c>
      <c r="J4" s="47" t="s">
        <v>297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/>
      <c r="D8" s="49"/>
      <c r="E8" s="49"/>
      <c r="F8" s="49"/>
      <c r="G8" s="49"/>
      <c r="H8" s="49"/>
      <c r="I8" s="49"/>
      <c r="J8" s="51"/>
    </row>
    <row r="9" customHeight="1" spans="1:1">
      <c r="A9" t="s">
        <v>383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8" sqref="C18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384</v>
      </c>
    </row>
    <row r="2" ht="45" customHeight="1" spans="1:6">
      <c r="A2" s="14" t="s">
        <v>385</v>
      </c>
      <c r="B2" s="14"/>
      <c r="C2" s="14"/>
      <c r="D2" s="14"/>
      <c r="E2" s="14"/>
      <c r="F2" s="14"/>
    </row>
    <row r="3" ht="19.5" customHeight="1" spans="1:6">
      <c r="A3" s="13" t="str">
        <f>"单位名称："&amp;"中国共产主义青年团姚安县委员会"</f>
        <v>单位名称：中国共产主义青年团姚安县委员会</v>
      </c>
      <c r="B3" s="13"/>
      <c r="C3" s="13"/>
      <c r="D3" s="18"/>
      <c r="E3" s="18"/>
      <c r="F3" s="17" t="s">
        <v>2</v>
      </c>
    </row>
    <row r="4" ht="19.5" customHeight="1" spans="1:6">
      <c r="A4" s="5" t="s">
        <v>386</v>
      </c>
      <c r="B4" s="5" t="s">
        <v>74</v>
      </c>
      <c r="C4" s="5" t="s">
        <v>75</v>
      </c>
      <c r="D4" s="5" t="s">
        <v>387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5">
        <v>1</v>
      </c>
      <c r="B6" s="45" t="s">
        <v>85</v>
      </c>
      <c r="C6" s="15">
        <v>3</v>
      </c>
      <c r="D6" s="15">
        <v>4</v>
      </c>
      <c r="E6" s="15">
        <v>5</v>
      </c>
      <c r="F6" s="15">
        <v>6</v>
      </c>
    </row>
    <row r="7" ht="22.5" customHeight="1" spans="1:6">
      <c r="A7" s="7"/>
      <c r="B7" s="7"/>
      <c r="C7" s="7"/>
      <c r="D7" s="11"/>
      <c r="E7" s="11"/>
      <c r="F7" s="11"/>
    </row>
    <row r="8" ht="22.5" customHeight="1" spans="1:6">
      <c r="A8" s="7"/>
      <c r="B8" s="7"/>
      <c r="C8" s="7"/>
      <c r="D8" s="11"/>
      <c r="E8" s="11"/>
      <c r="F8" s="11"/>
    </row>
    <row r="9" ht="22.5" customHeight="1" spans="1:6">
      <c r="A9" s="9" t="s">
        <v>57</v>
      </c>
      <c r="B9" s="9"/>
      <c r="C9" s="9"/>
      <c r="D9" s="11"/>
      <c r="E9" s="11"/>
      <c r="F9" s="11"/>
    </row>
    <row r="10" customHeight="1" spans="1:1">
      <c r="A10" t="s">
        <v>388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1" sqref="A1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44" t="s">
        <v>389</v>
      </c>
    </row>
    <row r="2" ht="45" customHeight="1" spans="1:17">
      <c r="A2" s="24" t="s">
        <v>390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ht="18.75" customHeight="1" spans="1:17">
      <c r="A3" s="23" t="str">
        <f>"单位名称："&amp;"中国共产主义青年团姚安县委员会"</f>
        <v>单位名称：中国共产主义青年团姚安县委员会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7" t="s">
        <v>54</v>
      </c>
    </row>
    <row r="4" ht="22.5" customHeight="1" spans="1:17">
      <c r="A4" s="39" t="s">
        <v>391</v>
      </c>
      <c r="B4" s="39" t="s">
        <v>392</v>
      </c>
      <c r="C4" s="39" t="s">
        <v>393</v>
      </c>
      <c r="D4" s="39" t="s">
        <v>394</v>
      </c>
      <c r="E4" s="39" t="s">
        <v>395</v>
      </c>
      <c r="F4" s="39" t="s">
        <v>396</v>
      </c>
      <c r="G4" s="39" t="s">
        <v>193</v>
      </c>
      <c r="H4" s="39"/>
      <c r="I4" s="39"/>
      <c r="J4" s="39"/>
      <c r="K4" s="39"/>
      <c r="L4" s="39"/>
      <c r="M4" s="39"/>
      <c r="N4" s="39"/>
      <c r="O4" s="39"/>
      <c r="P4" s="39"/>
      <c r="Q4" s="39"/>
    </row>
    <row r="5" ht="22.5" customHeight="1" spans="1:17">
      <c r="A5" s="39"/>
      <c r="B5" s="39" t="s">
        <v>397</v>
      </c>
      <c r="C5" s="39" t="s">
        <v>398</v>
      </c>
      <c r="D5" s="39" t="s">
        <v>394</v>
      </c>
      <c r="E5" s="39" t="s">
        <v>399</v>
      </c>
      <c r="F5" s="39"/>
      <c r="G5" s="39" t="s">
        <v>57</v>
      </c>
      <c r="H5" s="39" t="s">
        <v>60</v>
      </c>
      <c r="I5" s="39" t="s">
        <v>400</v>
      </c>
      <c r="J5" s="39" t="s">
        <v>401</v>
      </c>
      <c r="K5" s="39" t="s">
        <v>402</v>
      </c>
      <c r="L5" s="39" t="s">
        <v>64</v>
      </c>
      <c r="M5" s="39"/>
      <c r="N5" s="39"/>
      <c r="O5" s="39"/>
      <c r="P5" s="39"/>
      <c r="Q5" s="39"/>
    </row>
    <row r="6" ht="23.65" customHeight="1" spans="1:17">
      <c r="A6" s="39"/>
      <c r="B6" s="39"/>
      <c r="C6" s="39"/>
      <c r="D6" s="39"/>
      <c r="E6" s="39"/>
      <c r="F6" s="39"/>
      <c r="G6" s="39"/>
      <c r="H6" s="39"/>
      <c r="I6" s="39" t="s">
        <v>59</v>
      </c>
      <c r="J6" s="39"/>
      <c r="K6" s="39"/>
      <c r="L6" s="39" t="s">
        <v>59</v>
      </c>
      <c r="M6" s="39" t="s">
        <v>65</v>
      </c>
      <c r="N6" s="39" t="s">
        <v>66</v>
      </c>
      <c r="O6" s="39" t="s">
        <v>67</v>
      </c>
      <c r="P6" s="39" t="s">
        <v>68</v>
      </c>
      <c r="Q6" s="39" t="s">
        <v>69</v>
      </c>
    </row>
    <row r="7" ht="22.5" customHeight="1" spans="1:17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</row>
    <row r="8" ht="22.5" customHeight="1" spans="1:17">
      <c r="A8" s="41"/>
      <c r="B8" s="41"/>
      <c r="C8" s="41"/>
      <c r="D8" s="41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ht="22.5" customHeight="1" spans="1:17">
      <c r="A9" s="41"/>
      <c r="B9" s="41"/>
      <c r="C9" s="41"/>
      <c r="D9" s="41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 t="s">
        <v>57</v>
      </c>
      <c r="B10" s="42"/>
      <c r="C10" s="42"/>
      <c r="D10" s="4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customHeight="1" spans="1:1">
      <c r="A11" t="s">
        <v>403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15" sqref="B15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8" t="s">
        <v>404</v>
      </c>
    </row>
    <row r="2" ht="49.9" customHeight="1" spans="1:18">
      <c r="A2" s="31" t="str">
        <f>"2025"&amp;"年部门政府购买服务预算表"</f>
        <v>2025年部门政府购买服务预算表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3.65" customHeight="1" spans="1:18">
      <c r="A3" s="32" t="str">
        <f>"单位名称："&amp;"中国共产主义青年团姚安县委员会"</f>
        <v>单位名称：中国共产主义青年团姚安县委员会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8" t="s">
        <v>54</v>
      </c>
    </row>
    <row r="4" ht="23.65" customHeight="1" spans="1:18">
      <c r="A4" s="33" t="s">
        <v>391</v>
      </c>
      <c r="B4" s="33" t="s">
        <v>405</v>
      </c>
      <c r="C4" s="33" t="s">
        <v>406</v>
      </c>
      <c r="D4" s="33" t="s">
        <v>407</v>
      </c>
      <c r="E4" s="33" t="s">
        <v>408</v>
      </c>
      <c r="F4" s="33" t="s">
        <v>409</v>
      </c>
      <c r="G4" s="33" t="s">
        <v>410</v>
      </c>
      <c r="H4" s="33" t="s">
        <v>193</v>
      </c>
      <c r="I4" s="33"/>
      <c r="J4" s="33"/>
      <c r="K4" s="33"/>
      <c r="L4" s="33"/>
      <c r="M4" s="33"/>
      <c r="N4" s="33"/>
      <c r="O4" s="33"/>
      <c r="P4" s="33"/>
      <c r="Q4" s="33"/>
      <c r="R4" s="33"/>
    </row>
    <row r="5" ht="23.65" customHeight="1" spans="1:18">
      <c r="A5" s="33" t="s">
        <v>411</v>
      </c>
      <c r="B5" s="33" t="s">
        <v>401</v>
      </c>
      <c r="C5" s="33" t="s">
        <v>402</v>
      </c>
      <c r="D5" s="33"/>
      <c r="E5" s="33" t="s">
        <v>412</v>
      </c>
      <c r="F5" s="33"/>
      <c r="G5" s="33"/>
      <c r="H5" s="33" t="s">
        <v>57</v>
      </c>
      <c r="I5" s="33" t="s">
        <v>60</v>
      </c>
      <c r="J5" s="33" t="s">
        <v>400</v>
      </c>
      <c r="K5" s="33" t="s">
        <v>401</v>
      </c>
      <c r="L5" s="33" t="s">
        <v>402</v>
      </c>
      <c r="M5" s="33" t="s">
        <v>64</v>
      </c>
      <c r="N5" s="33"/>
      <c r="O5" s="33"/>
      <c r="P5" s="33"/>
      <c r="Q5" s="33"/>
      <c r="R5" s="33"/>
    </row>
    <row r="6" ht="23.65" customHeight="1" spans="1:18">
      <c r="A6" s="33"/>
      <c r="B6" s="33"/>
      <c r="C6" s="33"/>
      <c r="D6" s="33"/>
      <c r="E6" s="33"/>
      <c r="F6" s="33"/>
      <c r="G6" s="33"/>
      <c r="H6" s="33"/>
      <c r="I6" s="33" t="s">
        <v>59</v>
      </c>
      <c r="J6" s="33"/>
      <c r="K6" s="33"/>
      <c r="L6" s="33"/>
      <c r="M6" s="33" t="s">
        <v>59</v>
      </c>
      <c r="N6" s="33" t="s">
        <v>65</v>
      </c>
      <c r="O6" s="33" t="s">
        <v>66</v>
      </c>
      <c r="P6" s="33" t="s">
        <v>67</v>
      </c>
      <c r="Q6" s="33" t="s">
        <v>68</v>
      </c>
      <c r="R6" s="33" t="s">
        <v>69</v>
      </c>
    </row>
    <row r="7" ht="22.5" customHeight="1" spans="1:18">
      <c r="A7" s="34" t="s">
        <v>84</v>
      </c>
      <c r="B7" s="34" t="s">
        <v>85</v>
      </c>
      <c r="C7" s="34" t="s">
        <v>86</v>
      </c>
      <c r="D7" s="34" t="s">
        <v>87</v>
      </c>
      <c r="E7" s="34" t="s">
        <v>88</v>
      </c>
      <c r="F7" s="34" t="s">
        <v>89</v>
      </c>
      <c r="G7" s="34" t="s">
        <v>90</v>
      </c>
      <c r="H7" s="34" t="s">
        <v>91</v>
      </c>
      <c r="I7" s="34" t="s">
        <v>92</v>
      </c>
      <c r="J7" s="34" t="s">
        <v>93</v>
      </c>
      <c r="K7" s="34" t="s">
        <v>94</v>
      </c>
      <c r="L7" s="34" t="s">
        <v>95</v>
      </c>
      <c r="M7" s="34" t="s">
        <v>96</v>
      </c>
      <c r="N7" s="34" t="s">
        <v>97</v>
      </c>
      <c r="O7" s="34" t="s">
        <v>413</v>
      </c>
      <c r="P7" s="34" t="s">
        <v>414</v>
      </c>
      <c r="Q7" s="34" t="s">
        <v>415</v>
      </c>
      <c r="R7" s="34" t="s">
        <v>416</v>
      </c>
    </row>
    <row r="8" ht="22.5" customHeight="1" spans="1:18">
      <c r="A8" s="35"/>
      <c r="B8" s="35"/>
      <c r="C8" s="35"/>
      <c r="D8" s="35"/>
      <c r="E8" s="35"/>
      <c r="F8" s="35"/>
      <c r="G8" s="35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5"/>
      <c r="B9" s="35"/>
      <c r="C9" s="35"/>
      <c r="D9" s="35"/>
      <c r="E9" s="35"/>
      <c r="F9" s="35"/>
      <c r="G9" s="3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6"/>
      <c r="B10" s="35"/>
      <c r="C10" s="35"/>
      <c r="D10" s="35"/>
      <c r="E10" s="35"/>
      <c r="F10" s="35"/>
      <c r="G10" s="35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6" t="s">
        <v>57</v>
      </c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customHeight="1" spans="1:1">
      <c r="A12" t="s">
        <v>417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7" t="s">
        <v>418</v>
      </c>
    </row>
    <row r="2" ht="45" customHeight="1" spans="1:14">
      <c r="A2" s="14" t="s">
        <v>419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5" customHeight="1" spans="1:14">
      <c r="A3" s="13" t="str">
        <f>"单位名称："&amp;"中国共产主义青年团姚安县委员会"</f>
        <v>单位名称：中国共产主义青年团姚安县委员会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7" t="s">
        <v>54</v>
      </c>
    </row>
    <row r="4" ht="22.5" customHeight="1" spans="1:14">
      <c r="A4" s="5" t="s">
        <v>420</v>
      </c>
      <c r="B4" s="5" t="s">
        <v>193</v>
      </c>
      <c r="C4" s="5"/>
      <c r="D4" s="5"/>
      <c r="E4" s="5" t="s">
        <v>421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400</v>
      </c>
      <c r="E5" s="5" t="s">
        <v>422</v>
      </c>
      <c r="F5" s="5" t="s">
        <v>423</v>
      </c>
      <c r="G5" s="5" t="s">
        <v>424</v>
      </c>
      <c r="H5" s="5" t="s">
        <v>425</v>
      </c>
      <c r="I5" s="5" t="s">
        <v>426</v>
      </c>
      <c r="J5" s="5" t="s">
        <v>427</v>
      </c>
      <c r="K5" s="5" t="s">
        <v>428</v>
      </c>
      <c r="L5" s="5" t="s">
        <v>429</v>
      </c>
      <c r="M5" s="5" t="s">
        <v>430</v>
      </c>
      <c r="N5" s="5" t="s">
        <v>431</v>
      </c>
    </row>
    <row r="6" ht="22.5" customHeight="1" spans="1:14">
      <c r="A6" s="28">
        <v>1</v>
      </c>
      <c r="B6" s="28">
        <v>2</v>
      </c>
      <c r="C6" s="28">
        <v>3</v>
      </c>
      <c r="D6" s="29">
        <v>4</v>
      </c>
      <c r="E6" s="28">
        <v>5</v>
      </c>
      <c r="F6" s="28">
        <v>6</v>
      </c>
      <c r="G6" s="29">
        <v>7</v>
      </c>
      <c r="H6" s="28">
        <v>8</v>
      </c>
      <c r="I6" s="28">
        <v>9</v>
      </c>
      <c r="J6" s="29">
        <v>10</v>
      </c>
      <c r="K6" s="28">
        <v>11</v>
      </c>
      <c r="L6" s="28">
        <v>12</v>
      </c>
      <c r="M6" s="29">
        <v>13</v>
      </c>
      <c r="N6" s="28">
        <v>14</v>
      </c>
    </row>
    <row r="7" ht="22.5" customHeight="1" spans="1:14">
      <c r="A7" s="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22.5" customHeight="1" spans="1:14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2.5" customHeight="1" spans="1:14">
      <c r="A9" s="7" t="s">
        <v>57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customHeight="1" spans="1:1">
      <c r="A10" t="s">
        <v>432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1" sqref="A2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7" t="s">
        <v>433</v>
      </c>
    </row>
    <row r="2" ht="45" customHeight="1" spans="1:11">
      <c r="A2" s="24" t="s">
        <v>434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5.75" customHeight="1" spans="1:11">
      <c r="A3" s="23" t="str">
        <f>"单位名称："&amp;"中国共产主义青年团姚安县委员会"</f>
        <v>单位名称：中国共产主义青年团姚安县委员会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22.5" customHeight="1" spans="1:11">
      <c r="A4" s="9" t="s">
        <v>435</v>
      </c>
      <c r="B4" s="9" t="s">
        <v>187</v>
      </c>
      <c r="C4" s="9" t="s">
        <v>289</v>
      </c>
      <c r="D4" s="9" t="s">
        <v>290</v>
      </c>
      <c r="E4" s="9" t="s">
        <v>291</v>
      </c>
      <c r="F4" s="9" t="s">
        <v>292</v>
      </c>
      <c r="G4" s="9" t="s">
        <v>293</v>
      </c>
      <c r="H4" s="9" t="s">
        <v>294</v>
      </c>
      <c r="I4" s="9" t="s">
        <v>295</v>
      </c>
      <c r="J4" s="9" t="s">
        <v>296</v>
      </c>
      <c r="K4" s="9" t="s">
        <v>297</v>
      </c>
    </row>
    <row r="5" ht="22.5" customHeight="1" spans="1:11">
      <c r="A5" s="15">
        <v>1</v>
      </c>
      <c r="B5" s="25">
        <v>2</v>
      </c>
      <c r="C5" s="15">
        <v>3</v>
      </c>
      <c r="D5" s="25">
        <v>4</v>
      </c>
      <c r="E5" s="15">
        <v>5</v>
      </c>
      <c r="F5" s="25">
        <v>6</v>
      </c>
      <c r="G5" s="15">
        <v>7</v>
      </c>
      <c r="H5" s="25">
        <v>8</v>
      </c>
      <c r="I5" s="15">
        <v>9</v>
      </c>
      <c r="J5" s="25">
        <v>10</v>
      </c>
      <c r="K5" s="25">
        <v>11</v>
      </c>
    </row>
    <row r="6" ht="22.5" customHeight="1" spans="1:1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ht="22.5" customHeight="1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customHeight="1" spans="1:1">
      <c r="A9" t="s">
        <v>432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tabSelected="1" workbookViewId="0">
      <selection activeCell="D22" sqref="D2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436</v>
      </c>
    </row>
    <row r="2" ht="45" customHeight="1" spans="1:8">
      <c r="A2" s="14" t="s">
        <v>437</v>
      </c>
      <c r="B2" s="14"/>
      <c r="C2" s="14"/>
      <c r="D2" s="14"/>
      <c r="E2" s="14"/>
      <c r="F2" s="14"/>
      <c r="G2" s="14"/>
      <c r="H2" s="14"/>
    </row>
    <row r="3" ht="13.5" customHeight="1" spans="1:8">
      <c r="A3" s="13" t="str">
        <f>"单位名称："&amp;"中国共产主义青年团姚安县委员会"</f>
        <v>单位名称：中国共产主义青年团姚安县委员会</v>
      </c>
      <c r="B3" s="13"/>
      <c r="C3" s="13"/>
      <c r="D3" s="18"/>
      <c r="E3" s="18"/>
      <c r="F3" s="18"/>
      <c r="G3" s="18"/>
      <c r="H3" s="17" t="s">
        <v>54</v>
      </c>
    </row>
    <row r="4" ht="18" customHeight="1" spans="1:8">
      <c r="A4" s="5" t="s">
        <v>386</v>
      </c>
      <c r="B4" s="5" t="s">
        <v>438</v>
      </c>
      <c r="C4" s="5" t="s">
        <v>439</v>
      </c>
      <c r="D4" s="5" t="s">
        <v>440</v>
      </c>
      <c r="E4" s="5" t="s">
        <v>394</v>
      </c>
      <c r="F4" s="5" t="s">
        <v>441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395</v>
      </c>
      <c r="G5" s="5" t="s">
        <v>442</v>
      </c>
      <c r="H5" s="5" t="s">
        <v>443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 t="s">
        <v>71</v>
      </c>
      <c r="B7" s="7"/>
      <c r="C7" s="7"/>
      <c r="D7" s="7"/>
      <c r="E7" s="20"/>
      <c r="F7" s="20">
        <v>3</v>
      </c>
      <c r="G7" s="20" t="s">
        <v>444</v>
      </c>
      <c r="H7" s="20">
        <v>16920</v>
      </c>
    </row>
    <row r="8" ht="23.25" customHeight="1" spans="1:8">
      <c r="A8" s="8" t="s">
        <v>71</v>
      </c>
      <c r="B8" s="7"/>
      <c r="C8" s="7"/>
      <c r="D8" s="7"/>
      <c r="E8" s="20"/>
      <c r="F8" s="20">
        <v>3</v>
      </c>
      <c r="G8" s="21">
        <v>5640</v>
      </c>
      <c r="H8" s="20">
        <v>16920</v>
      </c>
    </row>
    <row r="9" ht="23.25" customHeight="1" spans="1:8">
      <c r="A9" s="7"/>
      <c r="B9" s="7" t="s">
        <v>445</v>
      </c>
      <c r="C9" s="7" t="s">
        <v>446</v>
      </c>
      <c r="D9" s="7" t="s">
        <v>447</v>
      </c>
      <c r="E9" s="20" t="s">
        <v>448</v>
      </c>
      <c r="F9" s="20">
        <v>3</v>
      </c>
      <c r="G9" s="20">
        <v>5640</v>
      </c>
      <c r="H9" s="20">
        <v>16920</v>
      </c>
    </row>
    <row r="10" ht="23.25" customHeight="1" spans="1:8">
      <c r="A10" s="9" t="s">
        <v>57</v>
      </c>
      <c r="B10" s="9"/>
      <c r="C10" s="9"/>
      <c r="D10" s="9"/>
      <c r="E10" s="9"/>
      <c r="F10" s="11">
        <v>3</v>
      </c>
      <c r="G10" s="22">
        <v>5640</v>
      </c>
      <c r="H10" s="22">
        <v>16920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16" sqref="D1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7" t="s">
        <v>449</v>
      </c>
    </row>
    <row r="2" ht="46.15" customHeight="1" spans="1:11">
      <c r="A2" s="14" t="s">
        <v>450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2.5" customHeight="1" spans="1:11">
      <c r="A3" s="13" t="str">
        <f>"单位名称："&amp;"中国共产主义青年团姚安县委员会"</f>
        <v>单位名称：中国共产主义青年团姚安县委员会</v>
      </c>
      <c r="B3" s="13"/>
      <c r="C3" s="13"/>
      <c r="D3" s="13"/>
      <c r="E3" s="13"/>
      <c r="F3" s="13"/>
      <c r="G3" s="13"/>
      <c r="H3" s="13"/>
      <c r="I3" s="13"/>
      <c r="J3" s="13"/>
      <c r="K3" s="17" t="s">
        <v>2</v>
      </c>
    </row>
    <row r="4" ht="22.5" customHeight="1" spans="1:11">
      <c r="A4" s="5" t="s">
        <v>266</v>
      </c>
      <c r="B4" s="5" t="s">
        <v>188</v>
      </c>
      <c r="C4" s="5" t="s">
        <v>186</v>
      </c>
      <c r="D4" s="5" t="s">
        <v>189</v>
      </c>
      <c r="E4" s="5" t="s">
        <v>190</v>
      </c>
      <c r="F4" s="5" t="s">
        <v>267</v>
      </c>
      <c r="G4" s="5" t="s">
        <v>268</v>
      </c>
      <c r="H4" s="5" t="s">
        <v>57</v>
      </c>
      <c r="I4" s="5" t="s">
        <v>451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5">
        <v>1</v>
      </c>
      <c r="B6" s="15">
        <v>2</v>
      </c>
      <c r="C6" s="15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1"/>
      <c r="I7" s="11"/>
      <c r="J7" s="11"/>
      <c r="K7" s="11"/>
    </row>
    <row r="8" ht="22.5" customHeight="1" spans="1:11">
      <c r="A8" s="7" t="s">
        <v>444</v>
      </c>
      <c r="B8" s="7" t="s">
        <v>444</v>
      </c>
      <c r="C8" s="7" t="s">
        <v>444</v>
      </c>
      <c r="D8" s="7"/>
      <c r="E8" s="7"/>
      <c r="F8" s="7"/>
      <c r="G8" s="7"/>
      <c r="H8" s="11"/>
      <c r="I8" s="11"/>
      <c r="J8" s="11"/>
      <c r="K8" s="11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11"/>
      <c r="I9" s="11"/>
      <c r="J9" s="11"/>
      <c r="K9" s="11"/>
    </row>
    <row r="10" customHeight="1" spans="1:1">
      <c r="A10" t="s">
        <v>452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workbookViewId="0">
      <selection activeCell="C24" sqref="C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10" t="s">
        <v>453</v>
      </c>
    </row>
    <row r="2" ht="45" customHeight="1" spans="1:7">
      <c r="A2" s="3" t="s">
        <v>454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"单位名称："&amp;"中国共产主义青年团姚安县委员会"</f>
        <v>单位名称：中国共产主义青年团姚安县委员会</v>
      </c>
      <c r="B3" s="4"/>
      <c r="C3" s="2"/>
      <c r="D3" s="2"/>
      <c r="E3" s="2"/>
      <c r="F3" s="2"/>
      <c r="G3" s="10" t="s">
        <v>54</v>
      </c>
    </row>
    <row r="4" ht="45" customHeight="1" spans="1:7">
      <c r="A4" s="5" t="s">
        <v>186</v>
      </c>
      <c r="B4" s="5" t="s">
        <v>266</v>
      </c>
      <c r="C4" s="5" t="s">
        <v>188</v>
      </c>
      <c r="D4" s="5" t="s">
        <v>455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456</v>
      </c>
      <c r="F5" s="5" t="s">
        <v>457</v>
      </c>
      <c r="G5" s="5" t="s">
        <v>458</v>
      </c>
    </row>
    <row r="6" s="1" customFormat="1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11">
        <v>486920</v>
      </c>
      <c r="F7" s="12">
        <v>500000</v>
      </c>
      <c r="G7" s="12">
        <v>500000</v>
      </c>
    </row>
    <row r="8" ht="22.5" customHeight="1" spans="1:7">
      <c r="A8" s="8" t="s">
        <v>71</v>
      </c>
      <c r="B8" s="7"/>
      <c r="C8" s="7"/>
      <c r="D8" s="7"/>
      <c r="E8" s="11">
        <v>486920</v>
      </c>
      <c r="F8" s="12">
        <v>500000</v>
      </c>
      <c r="G8" s="12">
        <v>500000</v>
      </c>
    </row>
    <row r="9" ht="22.5" customHeight="1" spans="1:7">
      <c r="A9" s="7"/>
      <c r="B9" s="7" t="s">
        <v>272</v>
      </c>
      <c r="C9" s="7" t="s">
        <v>271</v>
      </c>
      <c r="D9" s="7" t="s">
        <v>459</v>
      </c>
      <c r="E9" s="11">
        <v>420000</v>
      </c>
      <c r="F9" s="11">
        <v>420000</v>
      </c>
      <c r="G9" s="12">
        <v>420000</v>
      </c>
    </row>
    <row r="10" ht="22.5" customHeight="1" spans="1:7">
      <c r="A10" s="7"/>
      <c r="B10" s="7" t="s">
        <v>277</v>
      </c>
      <c r="C10" s="7" t="s">
        <v>276</v>
      </c>
      <c r="D10" s="7" t="s">
        <v>459</v>
      </c>
      <c r="E10" s="11">
        <v>50000</v>
      </c>
      <c r="F10" s="12">
        <v>80000</v>
      </c>
      <c r="G10" s="12">
        <v>80000</v>
      </c>
    </row>
    <row r="11" ht="22.5" customHeight="1" spans="1:7">
      <c r="A11" s="7"/>
      <c r="B11" s="7" t="s">
        <v>282</v>
      </c>
      <c r="C11" s="7" t="s">
        <v>281</v>
      </c>
      <c r="D11" s="7" t="s">
        <v>459</v>
      </c>
      <c r="E11" s="11">
        <v>16920</v>
      </c>
      <c r="F11" s="11"/>
      <c r="G11" s="11"/>
    </row>
    <row r="12" ht="22.5" customHeight="1" spans="1:7">
      <c r="A12" s="9" t="s">
        <v>57</v>
      </c>
      <c r="B12" s="9"/>
      <c r="C12" s="9"/>
      <c r="D12" s="9"/>
      <c r="E12" s="11">
        <v>486920</v>
      </c>
      <c r="F12" s="12">
        <v>500000</v>
      </c>
      <c r="G12" s="12">
        <v>500000</v>
      </c>
    </row>
    <row r="13" customHeight="1" spans="1:1">
      <c r="A13" t="s">
        <v>460</v>
      </c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27" t="s">
        <v>53</v>
      </c>
    </row>
    <row r="2" ht="30.75" customHeight="1" spans="1:20">
      <c r="A2" s="24" t="str">
        <f>"2025"&amp;"年部门收入预算表"</f>
        <v>2025年部门收入预算表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customHeight="1" spans="1:20">
      <c r="A3" s="23" t="str">
        <f>"单位名称："&amp;"中国共产主义青年团姚安县委员会"</f>
        <v>单位名称：中国共产主义青年团姚安县委员会</v>
      </c>
      <c r="B3" s="23"/>
      <c r="C3" s="27" t="s">
        <v>54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</row>
    <row r="8" ht="31.6" customHeight="1" spans="1:20">
      <c r="A8" s="7" t="s">
        <v>70</v>
      </c>
      <c r="B8" s="7" t="s">
        <v>71</v>
      </c>
      <c r="C8" s="11">
        <v>1403753.42</v>
      </c>
      <c r="D8" s="11">
        <v>1403753.42</v>
      </c>
      <c r="E8" s="11">
        <v>1375753.42</v>
      </c>
      <c r="F8" s="11"/>
      <c r="G8" s="11"/>
      <c r="H8" s="11"/>
      <c r="I8" s="11">
        <v>28000</v>
      </c>
      <c r="J8" s="11"/>
      <c r="K8" s="11"/>
      <c r="L8" s="11"/>
      <c r="M8" s="11"/>
      <c r="N8" s="11">
        <v>28000</v>
      </c>
      <c r="O8" s="11"/>
      <c r="P8" s="11"/>
      <c r="Q8" s="11"/>
      <c r="R8" s="11"/>
      <c r="S8" s="11"/>
      <c r="T8" s="11"/>
    </row>
    <row r="9" ht="31.6" customHeight="1" spans="1:20">
      <c r="A9" s="8" t="s">
        <v>72</v>
      </c>
      <c r="B9" s="8" t="s">
        <v>71</v>
      </c>
      <c r="C9" s="11">
        <v>1403753.42</v>
      </c>
      <c r="D9" s="11">
        <v>1403753.42</v>
      </c>
      <c r="E9" s="11">
        <v>1375753.42</v>
      </c>
      <c r="F9" s="11"/>
      <c r="G9" s="11"/>
      <c r="H9" s="11"/>
      <c r="I9" s="11">
        <v>28000</v>
      </c>
      <c r="J9" s="11"/>
      <c r="K9" s="11"/>
      <c r="L9" s="11"/>
      <c r="M9" s="11"/>
      <c r="N9" s="11">
        <v>28000</v>
      </c>
      <c r="O9" s="11"/>
      <c r="P9" s="11"/>
      <c r="Q9" s="11"/>
      <c r="R9" s="11"/>
      <c r="S9" s="11"/>
      <c r="T9" s="11"/>
    </row>
    <row r="10" ht="31.6" customHeight="1" spans="1:20">
      <c r="A10" s="83" t="s">
        <v>57</v>
      </c>
      <c r="B10" s="83"/>
      <c r="C10" s="11">
        <v>1403753.42</v>
      </c>
      <c r="D10" s="11">
        <v>1403753.42</v>
      </c>
      <c r="E10" s="11">
        <v>1375753.42</v>
      </c>
      <c r="F10" s="11"/>
      <c r="G10" s="11"/>
      <c r="H10" s="11"/>
      <c r="I10" s="11">
        <v>28000</v>
      </c>
      <c r="J10" s="11"/>
      <c r="K10" s="11"/>
      <c r="L10" s="11"/>
      <c r="M10" s="11"/>
      <c r="N10" s="11">
        <v>28000</v>
      </c>
      <c r="O10" s="11"/>
      <c r="P10" s="11"/>
      <c r="Q10" s="11"/>
      <c r="R10" s="11"/>
      <c r="S10" s="11"/>
      <c r="T10" s="11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M1" workbookViewId="0">
      <selection activeCell="M6" sqref="$A6:$XFD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0" t="s">
        <v>73</v>
      </c>
    </row>
    <row r="2" ht="30.75" customHeight="1" spans="1:15">
      <c r="A2" s="14" t="str">
        <f>"2025"&amp;"年部门支出预算表"</f>
        <v>2025年部门支出预算表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customHeight="1" spans="1:15">
      <c r="A3" s="4" t="str">
        <f>"单位名称："&amp;"中国共产主义青年团姚安县委员会"</f>
        <v>单位名称：中国共产主义青年团姚安县委员会</v>
      </c>
      <c r="B3" s="4"/>
      <c r="C3" s="10" t="s">
        <v>54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s="1" customFormat="1" ht="20.35" customHeight="1" spans="1:15">
      <c r="A6" s="78" t="s">
        <v>84</v>
      </c>
      <c r="B6" s="78" t="s">
        <v>85</v>
      </c>
      <c r="C6" s="78" t="s">
        <v>86</v>
      </c>
      <c r="D6" s="79" t="s">
        <v>87</v>
      </c>
      <c r="E6" s="79" t="s">
        <v>88</v>
      </c>
      <c r="F6" s="79" t="s">
        <v>89</v>
      </c>
      <c r="G6" s="79" t="s">
        <v>90</v>
      </c>
      <c r="H6" s="79" t="s">
        <v>91</v>
      </c>
      <c r="I6" s="79" t="s">
        <v>92</v>
      </c>
      <c r="J6" s="79" t="s">
        <v>93</v>
      </c>
      <c r="K6" s="79" t="s">
        <v>94</v>
      </c>
      <c r="L6" s="79" t="s">
        <v>95</v>
      </c>
      <c r="M6" s="79" t="s">
        <v>96</v>
      </c>
      <c r="N6" s="78" t="s">
        <v>97</v>
      </c>
      <c r="O6" s="84">
        <v>15</v>
      </c>
    </row>
    <row r="7" ht="24" customHeight="1" spans="1:15">
      <c r="A7" s="7" t="s">
        <v>98</v>
      </c>
      <c r="B7" s="80" t="s">
        <v>99</v>
      </c>
      <c r="C7" s="11">
        <v>1199934.44</v>
      </c>
      <c r="D7" s="11">
        <v>1171934.44</v>
      </c>
      <c r="E7" s="11">
        <v>685014.44</v>
      </c>
      <c r="F7" s="11">
        <v>486920</v>
      </c>
      <c r="G7" s="11"/>
      <c r="H7" s="11"/>
      <c r="I7" s="11"/>
      <c r="J7" s="11">
        <v>28000</v>
      </c>
      <c r="K7" s="11"/>
      <c r="L7" s="11"/>
      <c r="M7" s="11"/>
      <c r="N7" s="11"/>
      <c r="O7" s="11">
        <v>28000</v>
      </c>
    </row>
    <row r="8" ht="24" customHeight="1" spans="1:15">
      <c r="A8" s="8" t="s">
        <v>100</v>
      </c>
      <c r="B8" s="81" t="s">
        <v>101</v>
      </c>
      <c r="C8" s="11">
        <v>1199934.44</v>
      </c>
      <c r="D8" s="11">
        <v>1171934.44</v>
      </c>
      <c r="E8" s="11">
        <v>685014.44</v>
      </c>
      <c r="F8" s="11">
        <v>486920</v>
      </c>
      <c r="G8" s="11"/>
      <c r="H8" s="11"/>
      <c r="I8" s="11"/>
      <c r="J8" s="11">
        <v>28000</v>
      </c>
      <c r="K8" s="11"/>
      <c r="L8" s="11"/>
      <c r="M8" s="11"/>
      <c r="N8" s="11"/>
      <c r="O8" s="11">
        <v>28000</v>
      </c>
    </row>
    <row r="9" ht="24" customHeight="1" spans="1:15">
      <c r="A9" s="65" t="s">
        <v>102</v>
      </c>
      <c r="B9" s="82" t="s">
        <v>103</v>
      </c>
      <c r="C9" s="11">
        <v>685014.44</v>
      </c>
      <c r="D9" s="11">
        <v>685014.44</v>
      </c>
      <c r="E9" s="11">
        <v>685014.44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4" customHeight="1" spans="1:15">
      <c r="A10" s="65" t="s">
        <v>104</v>
      </c>
      <c r="B10" s="82" t="s">
        <v>105</v>
      </c>
      <c r="C10" s="11">
        <v>94920</v>
      </c>
      <c r="D10" s="11">
        <v>66920</v>
      </c>
      <c r="E10" s="11"/>
      <c r="F10" s="11">
        <v>66920</v>
      </c>
      <c r="G10" s="11"/>
      <c r="H10" s="11"/>
      <c r="I10" s="11"/>
      <c r="J10" s="11">
        <v>28000</v>
      </c>
      <c r="K10" s="11"/>
      <c r="L10" s="11"/>
      <c r="M10" s="11"/>
      <c r="N10" s="11"/>
      <c r="O10" s="11">
        <v>28000</v>
      </c>
    </row>
    <row r="11" ht="24" customHeight="1" spans="1:15">
      <c r="A11" s="65" t="s">
        <v>106</v>
      </c>
      <c r="B11" s="82" t="s">
        <v>107</v>
      </c>
      <c r="C11" s="11">
        <v>420000</v>
      </c>
      <c r="D11" s="11">
        <v>420000</v>
      </c>
      <c r="E11" s="11"/>
      <c r="F11" s="11">
        <v>420000</v>
      </c>
      <c r="G11" s="11"/>
      <c r="H11" s="11"/>
      <c r="I11" s="11"/>
      <c r="J11" s="11"/>
      <c r="K11" s="11"/>
      <c r="L11" s="11"/>
      <c r="M11" s="11"/>
      <c r="N11" s="11"/>
      <c r="O11" s="11"/>
    </row>
    <row r="12" ht="24" customHeight="1" spans="1:15">
      <c r="A12" s="7" t="s">
        <v>108</v>
      </c>
      <c r="B12" s="80" t="s">
        <v>109</v>
      </c>
      <c r="C12" s="11">
        <v>94677.12</v>
      </c>
      <c r="D12" s="11">
        <v>94677.12</v>
      </c>
      <c r="E12" s="11">
        <v>94677.12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4" customHeight="1" spans="1:15">
      <c r="A13" s="8" t="s">
        <v>110</v>
      </c>
      <c r="B13" s="81" t="s">
        <v>111</v>
      </c>
      <c r="C13" s="11">
        <v>94677.12</v>
      </c>
      <c r="D13" s="11">
        <v>94677.12</v>
      </c>
      <c r="E13" s="11">
        <v>94677.12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4" customHeight="1" spans="1:15">
      <c r="A14" s="65" t="s">
        <v>112</v>
      </c>
      <c r="B14" s="82" t="s">
        <v>113</v>
      </c>
      <c r="C14" s="11">
        <v>94677.12</v>
      </c>
      <c r="D14" s="11">
        <v>94677.12</v>
      </c>
      <c r="E14" s="11">
        <v>94677.12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4" customHeight="1" spans="1:15">
      <c r="A15" s="7" t="s">
        <v>114</v>
      </c>
      <c r="B15" s="80" t="s">
        <v>115</v>
      </c>
      <c r="C15" s="11">
        <v>44765.22</v>
      </c>
      <c r="D15" s="11">
        <v>44765.22</v>
      </c>
      <c r="E15" s="11">
        <v>44765.22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4" customHeight="1" spans="1:15">
      <c r="A16" s="8" t="s">
        <v>116</v>
      </c>
      <c r="B16" s="81" t="s">
        <v>117</v>
      </c>
      <c r="C16" s="11">
        <v>44765.22</v>
      </c>
      <c r="D16" s="11">
        <v>44765.22</v>
      </c>
      <c r="E16" s="11">
        <v>44765.22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4" customHeight="1" spans="1:15">
      <c r="A17" s="65" t="s">
        <v>118</v>
      </c>
      <c r="B17" s="82" t="s">
        <v>119</v>
      </c>
      <c r="C17" s="11">
        <v>26945.14</v>
      </c>
      <c r="D17" s="11">
        <v>26945.14</v>
      </c>
      <c r="E17" s="11">
        <v>26945.14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4" customHeight="1" spans="1:15">
      <c r="A18" s="65" t="s">
        <v>120</v>
      </c>
      <c r="B18" s="82" t="s">
        <v>121</v>
      </c>
      <c r="C18" s="11">
        <v>15850.08</v>
      </c>
      <c r="D18" s="11">
        <v>15850.08</v>
      </c>
      <c r="E18" s="11">
        <v>15850.08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4" customHeight="1" spans="1:15">
      <c r="A19" s="65" t="s">
        <v>122</v>
      </c>
      <c r="B19" s="82" t="s">
        <v>123</v>
      </c>
      <c r="C19" s="11">
        <v>1970</v>
      </c>
      <c r="D19" s="11">
        <v>1970</v>
      </c>
      <c r="E19" s="11">
        <v>1970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4" customHeight="1" spans="1:15">
      <c r="A20" s="7" t="s">
        <v>124</v>
      </c>
      <c r="B20" s="80" t="s">
        <v>125</v>
      </c>
      <c r="C20" s="11">
        <v>64376.64</v>
      </c>
      <c r="D20" s="11">
        <v>64376.64</v>
      </c>
      <c r="E20" s="11">
        <v>64376.64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4" customHeight="1" spans="1:15">
      <c r="A21" s="8" t="s">
        <v>126</v>
      </c>
      <c r="B21" s="81" t="s">
        <v>127</v>
      </c>
      <c r="C21" s="11">
        <v>64376.64</v>
      </c>
      <c r="D21" s="11">
        <v>64376.64</v>
      </c>
      <c r="E21" s="11">
        <v>64376.64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4" customHeight="1" spans="1:15">
      <c r="A22" s="65" t="s">
        <v>128</v>
      </c>
      <c r="B22" s="82" t="s">
        <v>129</v>
      </c>
      <c r="C22" s="11">
        <v>64376.64</v>
      </c>
      <c r="D22" s="11">
        <v>64376.64</v>
      </c>
      <c r="E22" s="11">
        <v>64376.64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9.35" customHeight="1" spans="1:15">
      <c r="A23" s="83" t="s">
        <v>57</v>
      </c>
      <c r="B23" s="83"/>
      <c r="C23" s="11">
        <v>1403753.42</v>
      </c>
      <c r="D23" s="11">
        <v>1375753.42</v>
      </c>
      <c r="E23" s="11">
        <v>888833.42</v>
      </c>
      <c r="F23" s="11">
        <v>486920</v>
      </c>
      <c r="G23" s="11"/>
      <c r="H23" s="11"/>
      <c r="I23" s="11"/>
      <c r="J23" s="11">
        <v>28000</v>
      </c>
      <c r="K23" s="11"/>
      <c r="L23" s="11"/>
      <c r="M23" s="11"/>
      <c r="N23" s="11"/>
      <c r="O23" s="11">
        <v>28000</v>
      </c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7" t="s">
        <v>130</v>
      </c>
      <c r="B1" s="17"/>
      <c r="C1" s="17"/>
      <c r="D1" s="17"/>
    </row>
    <row r="2" ht="43.15" customHeight="1" spans="1:4">
      <c r="A2" s="14" t="str">
        <f>"2025"&amp;"年部门财政拨款收支预算总表"</f>
        <v>2025年部门财政拨款收支预算总表</v>
      </c>
      <c r="B2" s="14"/>
      <c r="C2" s="14"/>
      <c r="D2" s="14"/>
    </row>
    <row r="3" customHeight="1" spans="1:4">
      <c r="A3" s="4" t="str">
        <f>"单位名称："&amp;"中国共产主义青年团姚安县委员会"</f>
        <v>单位名称：中国共产主义青年团姚安县委员会</v>
      </c>
      <c r="B3" s="4"/>
      <c r="C3" s="67"/>
      <c r="D3" s="10" t="s">
        <v>54</v>
      </c>
    </row>
    <row r="4" customHeight="1" spans="1:4">
      <c r="A4" s="68" t="s">
        <v>131</v>
      </c>
      <c r="B4" s="68"/>
      <c r="C4" s="68" t="s">
        <v>132</v>
      </c>
      <c r="D4" s="68"/>
    </row>
    <row r="5" ht="42" customHeight="1" spans="1:4">
      <c r="A5" s="68" t="s">
        <v>5</v>
      </c>
      <c r="B5" s="68" t="str">
        <f t="shared" ref="B5:D5" si="0">"2025"&amp;"年预算数"</f>
        <v>2025年预算数</v>
      </c>
      <c r="C5" s="5" t="s">
        <v>133</v>
      </c>
      <c r="D5" s="68" t="str">
        <f t="shared" si="0"/>
        <v>2025年预算数</v>
      </c>
    </row>
    <row r="6" ht="24.1" customHeight="1" spans="1:4">
      <c r="A6" s="69" t="s">
        <v>134</v>
      </c>
      <c r="B6" s="11">
        <v>1375753.42</v>
      </c>
      <c r="C6" s="70" t="s">
        <v>135</v>
      </c>
      <c r="D6" s="11">
        <v>1375753.42</v>
      </c>
    </row>
    <row r="7" ht="24.1" customHeight="1" spans="1:4">
      <c r="A7" s="69" t="s">
        <v>136</v>
      </c>
      <c r="B7" s="11">
        <v>1375753.42</v>
      </c>
      <c r="C7" s="70" t="s">
        <v>137</v>
      </c>
      <c r="D7" s="11">
        <v>1171934.44</v>
      </c>
    </row>
    <row r="8" ht="24.1" customHeight="1" spans="1:4">
      <c r="A8" s="69" t="s">
        <v>138</v>
      </c>
      <c r="B8" s="11"/>
      <c r="C8" s="70" t="s">
        <v>139</v>
      </c>
      <c r="D8" s="11"/>
    </row>
    <row r="9" ht="24.1" customHeight="1" spans="1:4">
      <c r="A9" s="69" t="s">
        <v>140</v>
      </c>
      <c r="B9" s="11"/>
      <c r="C9" s="70" t="s">
        <v>141</v>
      </c>
      <c r="D9" s="11"/>
    </row>
    <row r="10" ht="24.1" customHeight="1" spans="1:4">
      <c r="A10" s="69" t="s">
        <v>142</v>
      </c>
      <c r="B10" s="11"/>
      <c r="C10" s="70" t="s">
        <v>143</v>
      </c>
      <c r="D10" s="11"/>
    </row>
    <row r="11" ht="24.1" customHeight="1" spans="1:4">
      <c r="A11" s="69" t="s">
        <v>136</v>
      </c>
      <c r="B11" s="11"/>
      <c r="C11" s="70" t="s">
        <v>144</v>
      </c>
      <c r="D11" s="11"/>
    </row>
    <row r="12" ht="24.1" customHeight="1" spans="1:4">
      <c r="A12" s="71" t="s">
        <v>138</v>
      </c>
      <c r="B12" s="11"/>
      <c r="C12" s="72" t="s">
        <v>145</v>
      </c>
      <c r="D12" s="11"/>
    </row>
    <row r="13" ht="24.1" customHeight="1" spans="1:4">
      <c r="A13" s="71" t="s">
        <v>140</v>
      </c>
      <c r="B13" s="11"/>
      <c r="C13" s="72" t="s">
        <v>146</v>
      </c>
      <c r="D13" s="11"/>
    </row>
    <row r="14" ht="24.1" customHeight="1" spans="1:4">
      <c r="A14" s="73"/>
      <c r="B14" s="11"/>
      <c r="C14" s="72" t="s">
        <v>147</v>
      </c>
      <c r="D14" s="11">
        <v>94677.12</v>
      </c>
    </row>
    <row r="15" ht="24.1" customHeight="1" spans="1:4">
      <c r="A15" s="73"/>
      <c r="B15" s="11"/>
      <c r="C15" s="72" t="s">
        <v>148</v>
      </c>
      <c r="D15" s="11"/>
    </row>
    <row r="16" ht="24.1" customHeight="1" spans="1:4">
      <c r="A16" s="73"/>
      <c r="B16" s="11"/>
      <c r="C16" s="72" t="s">
        <v>149</v>
      </c>
      <c r="D16" s="11">
        <v>44765.22</v>
      </c>
    </row>
    <row r="17" ht="24.1" customHeight="1" spans="1:4">
      <c r="A17" s="73"/>
      <c r="B17" s="11"/>
      <c r="C17" s="72" t="s">
        <v>150</v>
      </c>
      <c r="D17" s="11"/>
    </row>
    <row r="18" ht="24.1" customHeight="1" spans="1:4">
      <c r="A18" s="73"/>
      <c r="B18" s="11"/>
      <c r="C18" s="72" t="s">
        <v>151</v>
      </c>
      <c r="D18" s="11"/>
    </row>
    <row r="19" ht="24.1" customHeight="1" spans="1:4">
      <c r="A19" s="73"/>
      <c r="B19" s="11"/>
      <c r="C19" s="72" t="s">
        <v>152</v>
      </c>
      <c r="D19" s="11"/>
    </row>
    <row r="20" ht="24.1" customHeight="1" spans="1:4">
      <c r="A20" s="73"/>
      <c r="B20" s="11"/>
      <c r="C20" s="72" t="s">
        <v>153</v>
      </c>
      <c r="D20" s="11"/>
    </row>
    <row r="21" ht="24.1" customHeight="1" spans="1:4">
      <c r="A21" s="73"/>
      <c r="B21" s="11"/>
      <c r="C21" s="72" t="s">
        <v>154</v>
      </c>
      <c r="D21" s="11"/>
    </row>
    <row r="22" ht="24.1" customHeight="1" spans="1:4">
      <c r="A22" s="73"/>
      <c r="B22" s="11"/>
      <c r="C22" s="72" t="s">
        <v>155</v>
      </c>
      <c r="D22" s="11"/>
    </row>
    <row r="23" ht="24.1" customHeight="1" spans="1:4">
      <c r="A23" s="73"/>
      <c r="B23" s="11"/>
      <c r="C23" s="72" t="s">
        <v>156</v>
      </c>
      <c r="D23" s="11"/>
    </row>
    <row r="24" ht="24.1" customHeight="1" spans="1:4">
      <c r="A24" s="73"/>
      <c r="B24" s="11"/>
      <c r="C24" s="72" t="s">
        <v>157</v>
      </c>
      <c r="D24" s="11"/>
    </row>
    <row r="25" ht="24.1" customHeight="1" spans="1:4">
      <c r="A25" s="73"/>
      <c r="B25" s="11"/>
      <c r="C25" s="72" t="s">
        <v>158</v>
      </c>
      <c r="D25" s="11"/>
    </row>
    <row r="26" ht="24.1" customHeight="1" spans="1:4">
      <c r="A26" s="73"/>
      <c r="B26" s="11"/>
      <c r="C26" s="72" t="s">
        <v>159</v>
      </c>
      <c r="D26" s="11">
        <v>64376.64</v>
      </c>
    </row>
    <row r="27" ht="24.1" customHeight="1" spans="1:4">
      <c r="A27" s="73"/>
      <c r="B27" s="11"/>
      <c r="C27" s="72" t="s">
        <v>160</v>
      </c>
      <c r="D27" s="11"/>
    </row>
    <row r="28" ht="24.1" customHeight="1" spans="1:4">
      <c r="A28" s="73"/>
      <c r="B28" s="11"/>
      <c r="C28" s="72" t="s">
        <v>161</v>
      </c>
      <c r="D28" s="11"/>
    </row>
    <row r="29" ht="24.1" customHeight="1" spans="1:4">
      <c r="A29" s="73"/>
      <c r="B29" s="11"/>
      <c r="C29" s="72" t="s">
        <v>162</v>
      </c>
      <c r="D29" s="11"/>
    </row>
    <row r="30" ht="24.1" customHeight="1" spans="1:4">
      <c r="A30" s="73"/>
      <c r="B30" s="11"/>
      <c r="C30" s="72" t="s">
        <v>163</v>
      </c>
      <c r="D30" s="11"/>
    </row>
    <row r="31" ht="24.1" customHeight="1" spans="1:4">
      <c r="A31" s="73"/>
      <c r="B31" s="11"/>
      <c r="C31" s="71" t="s">
        <v>164</v>
      </c>
      <c r="D31" s="11"/>
    </row>
    <row r="32" ht="24.1" customHeight="1" spans="1:4">
      <c r="A32" s="73"/>
      <c r="B32" s="11"/>
      <c r="C32" s="71" t="s">
        <v>165</v>
      </c>
      <c r="D32" s="11"/>
    </row>
    <row r="33" ht="24.1" customHeight="1" spans="1:4">
      <c r="A33" s="73"/>
      <c r="B33" s="11"/>
      <c r="C33" s="74" t="s">
        <v>166</v>
      </c>
      <c r="D33" s="11"/>
    </row>
    <row r="34" ht="24" customHeight="1" spans="1:4">
      <c r="A34" s="75"/>
      <c r="B34" s="11"/>
      <c r="C34" s="76" t="s">
        <v>167</v>
      </c>
      <c r="D34" s="11"/>
    </row>
    <row r="35" ht="24" customHeight="1" spans="1:4">
      <c r="A35" s="75"/>
      <c r="B35" s="11"/>
      <c r="C35" s="76" t="s">
        <v>168</v>
      </c>
      <c r="D35" s="11"/>
    </row>
    <row r="36" ht="24" customHeight="1" spans="1:4">
      <c r="A36" s="75"/>
      <c r="B36" s="11"/>
      <c r="C36" s="76" t="s">
        <v>169</v>
      </c>
      <c r="D36" s="11"/>
    </row>
    <row r="37" ht="24" customHeight="1" spans="1:4">
      <c r="A37" s="75"/>
      <c r="B37" s="11"/>
      <c r="C37" s="74" t="s">
        <v>170</v>
      </c>
      <c r="D37" s="77"/>
    </row>
    <row r="38" ht="24.1" customHeight="1" spans="1:4">
      <c r="A38" s="75" t="s">
        <v>51</v>
      </c>
      <c r="B38" s="11">
        <v>1375753.42</v>
      </c>
      <c r="C38" s="75" t="s">
        <v>171</v>
      </c>
      <c r="D38" s="11">
        <v>1375753.42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E29" sqref="E2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7" t="s">
        <v>172</v>
      </c>
      <c r="B1" s="27"/>
      <c r="C1" s="27"/>
      <c r="D1" s="27"/>
      <c r="E1" s="27"/>
      <c r="F1" s="27"/>
      <c r="G1" s="27"/>
    </row>
    <row r="2" ht="35.65" customHeight="1" spans="1:7">
      <c r="A2" s="24" t="str">
        <f>"2025"&amp;"年一般公共预算支出预算表（按功能科目分类）"</f>
        <v>2025年一般公共预算支出预算表（按功能科目分类）</v>
      </c>
      <c r="B2" s="24"/>
      <c r="C2" s="24"/>
      <c r="D2" s="24"/>
      <c r="E2" s="24"/>
      <c r="F2" s="24"/>
      <c r="G2" s="24"/>
    </row>
    <row r="3" ht="26.35" customHeight="1" spans="1:7">
      <c r="A3" s="23" t="str">
        <f>"单位名称："&amp;"中国共产主义青年团姚安县委员会"</f>
        <v>单位名称：中国共产主义青年团姚安县委员会</v>
      </c>
      <c r="B3" s="23"/>
      <c r="C3" s="23"/>
      <c r="D3" s="23"/>
      <c r="E3" s="23"/>
      <c r="F3" s="66"/>
      <c r="G3" s="27" t="s">
        <v>2</v>
      </c>
    </row>
    <row r="4" ht="18.85" customHeight="1" spans="1:7">
      <c r="A4" s="9" t="s">
        <v>173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174</v>
      </c>
      <c r="F5" s="9" t="s">
        <v>175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11">
        <v>1171934.44</v>
      </c>
      <c r="D7" s="11">
        <v>685014.44</v>
      </c>
      <c r="E7" s="11">
        <v>609701.9</v>
      </c>
      <c r="F7" s="11">
        <v>75312.54</v>
      </c>
      <c r="G7" s="11">
        <v>486920</v>
      </c>
    </row>
    <row r="8" ht="18.85" customHeight="1" spans="1:7">
      <c r="A8" s="8" t="s">
        <v>100</v>
      </c>
      <c r="B8" s="8" t="s">
        <v>101</v>
      </c>
      <c r="C8" s="11">
        <v>1171934.44</v>
      </c>
      <c r="D8" s="11">
        <v>685014.44</v>
      </c>
      <c r="E8" s="11">
        <v>609701.9</v>
      </c>
      <c r="F8" s="11">
        <v>75312.54</v>
      </c>
      <c r="G8" s="11">
        <v>486920</v>
      </c>
    </row>
    <row r="9" ht="18.85" customHeight="1" spans="1:7">
      <c r="A9" s="65" t="s">
        <v>102</v>
      </c>
      <c r="B9" s="65" t="s">
        <v>103</v>
      </c>
      <c r="C9" s="11">
        <v>685014.44</v>
      </c>
      <c r="D9" s="11">
        <v>685014.44</v>
      </c>
      <c r="E9" s="11">
        <v>609701.9</v>
      </c>
      <c r="F9" s="11">
        <v>75312.54</v>
      </c>
      <c r="G9" s="11"/>
    </row>
    <row r="10" ht="18.85" customHeight="1" spans="1:7">
      <c r="A10" s="65" t="s">
        <v>104</v>
      </c>
      <c r="B10" s="65" t="s">
        <v>105</v>
      </c>
      <c r="C10" s="11">
        <v>66920</v>
      </c>
      <c r="D10" s="11"/>
      <c r="E10" s="11"/>
      <c r="F10" s="11"/>
      <c r="G10" s="11">
        <v>66920</v>
      </c>
    </row>
    <row r="11" ht="18.85" customHeight="1" spans="1:7">
      <c r="A11" s="65" t="s">
        <v>106</v>
      </c>
      <c r="B11" s="65" t="s">
        <v>107</v>
      </c>
      <c r="C11" s="11">
        <v>420000</v>
      </c>
      <c r="D11" s="11"/>
      <c r="E11" s="11"/>
      <c r="F11" s="11"/>
      <c r="G11" s="11">
        <v>420000</v>
      </c>
    </row>
    <row r="12" ht="18.85" customHeight="1" spans="1:7">
      <c r="A12" s="7" t="s">
        <v>108</v>
      </c>
      <c r="B12" s="7" t="s">
        <v>109</v>
      </c>
      <c r="C12" s="11">
        <v>94677.12</v>
      </c>
      <c r="D12" s="11">
        <v>94677.12</v>
      </c>
      <c r="E12" s="11">
        <v>94677.12</v>
      </c>
      <c r="F12" s="11"/>
      <c r="G12" s="11"/>
    </row>
    <row r="13" ht="18.85" customHeight="1" spans="1:7">
      <c r="A13" s="8" t="s">
        <v>110</v>
      </c>
      <c r="B13" s="8" t="s">
        <v>111</v>
      </c>
      <c r="C13" s="11">
        <v>94677.12</v>
      </c>
      <c r="D13" s="11">
        <v>94677.12</v>
      </c>
      <c r="E13" s="11">
        <v>94677.12</v>
      </c>
      <c r="F13" s="11"/>
      <c r="G13" s="11"/>
    </row>
    <row r="14" ht="18.85" customHeight="1" spans="1:7">
      <c r="A14" s="65" t="s">
        <v>112</v>
      </c>
      <c r="B14" s="65" t="s">
        <v>113</v>
      </c>
      <c r="C14" s="11">
        <v>94677.12</v>
      </c>
      <c r="D14" s="11">
        <v>94677.12</v>
      </c>
      <c r="E14" s="11">
        <v>94677.12</v>
      </c>
      <c r="F14" s="11"/>
      <c r="G14" s="11"/>
    </row>
    <row r="15" ht="18.85" customHeight="1" spans="1:7">
      <c r="A15" s="7" t="s">
        <v>114</v>
      </c>
      <c r="B15" s="7" t="s">
        <v>115</v>
      </c>
      <c r="C15" s="11">
        <v>44765.22</v>
      </c>
      <c r="D15" s="11">
        <v>44765.22</v>
      </c>
      <c r="E15" s="11">
        <v>44765.22</v>
      </c>
      <c r="F15" s="11"/>
      <c r="G15" s="11"/>
    </row>
    <row r="16" ht="18.85" customHeight="1" spans="1:7">
      <c r="A16" s="8" t="s">
        <v>116</v>
      </c>
      <c r="B16" s="8" t="s">
        <v>117</v>
      </c>
      <c r="C16" s="11">
        <v>44765.22</v>
      </c>
      <c r="D16" s="11">
        <v>44765.22</v>
      </c>
      <c r="E16" s="11">
        <v>44765.22</v>
      </c>
      <c r="F16" s="11"/>
      <c r="G16" s="11"/>
    </row>
    <row r="17" ht="18.85" customHeight="1" spans="1:7">
      <c r="A17" s="65" t="s">
        <v>118</v>
      </c>
      <c r="B17" s="65" t="s">
        <v>119</v>
      </c>
      <c r="C17" s="11">
        <v>26945.14</v>
      </c>
      <c r="D17" s="11">
        <v>26945.14</v>
      </c>
      <c r="E17" s="11">
        <v>26945.14</v>
      </c>
      <c r="F17" s="11"/>
      <c r="G17" s="11"/>
    </row>
    <row r="18" ht="18.85" customHeight="1" spans="1:7">
      <c r="A18" s="65" t="s">
        <v>120</v>
      </c>
      <c r="B18" s="65" t="s">
        <v>121</v>
      </c>
      <c r="C18" s="11">
        <v>15850.08</v>
      </c>
      <c r="D18" s="11">
        <v>15850.08</v>
      </c>
      <c r="E18" s="11">
        <v>15850.08</v>
      </c>
      <c r="F18" s="11"/>
      <c r="G18" s="11"/>
    </row>
    <row r="19" ht="18.85" customHeight="1" spans="1:7">
      <c r="A19" s="65" t="s">
        <v>122</v>
      </c>
      <c r="B19" s="65" t="s">
        <v>123</v>
      </c>
      <c r="C19" s="11">
        <v>1970</v>
      </c>
      <c r="D19" s="11">
        <v>1970</v>
      </c>
      <c r="E19" s="11">
        <v>1970</v>
      </c>
      <c r="F19" s="11"/>
      <c r="G19" s="11"/>
    </row>
    <row r="20" ht="18.85" customHeight="1" spans="1:7">
      <c r="A20" s="7" t="s">
        <v>124</v>
      </c>
      <c r="B20" s="7" t="s">
        <v>125</v>
      </c>
      <c r="C20" s="11">
        <v>64376.64</v>
      </c>
      <c r="D20" s="11">
        <v>64376.64</v>
      </c>
      <c r="E20" s="11">
        <v>64376.64</v>
      </c>
      <c r="F20" s="11"/>
      <c r="G20" s="11"/>
    </row>
    <row r="21" ht="18.85" customHeight="1" spans="1:7">
      <c r="A21" s="8" t="s">
        <v>126</v>
      </c>
      <c r="B21" s="8" t="s">
        <v>127</v>
      </c>
      <c r="C21" s="11">
        <v>64376.64</v>
      </c>
      <c r="D21" s="11">
        <v>64376.64</v>
      </c>
      <c r="E21" s="11">
        <v>64376.64</v>
      </c>
      <c r="F21" s="11"/>
      <c r="G21" s="11"/>
    </row>
    <row r="22" ht="18.85" customHeight="1" spans="1:7">
      <c r="A22" s="65" t="s">
        <v>128</v>
      </c>
      <c r="B22" s="65" t="s">
        <v>129</v>
      </c>
      <c r="C22" s="11">
        <v>64376.64</v>
      </c>
      <c r="D22" s="11">
        <v>64376.64</v>
      </c>
      <c r="E22" s="11">
        <v>64376.64</v>
      </c>
      <c r="F22" s="11"/>
      <c r="G22" s="11"/>
    </row>
    <row r="23" ht="18.85" customHeight="1" spans="1:7">
      <c r="A23" s="9" t="s">
        <v>176</v>
      </c>
      <c r="B23" s="9"/>
      <c r="C23" s="11">
        <v>1375753.42</v>
      </c>
      <c r="D23" s="11">
        <v>888833.42</v>
      </c>
      <c r="E23" s="11">
        <v>813520.88</v>
      </c>
      <c r="F23" s="11">
        <v>75312.54</v>
      </c>
      <c r="G23" s="11">
        <v>486920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6" sqref="$A4:$XFD6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0" t="s">
        <v>177</v>
      </c>
      <c r="B1" s="61"/>
      <c r="C1" s="61"/>
      <c r="D1" s="61"/>
      <c r="E1" s="64"/>
      <c r="F1" s="61"/>
    </row>
    <row r="2" ht="52.6" customHeight="1" spans="1:6">
      <c r="A2" s="24" t="str">
        <f>"2025"&amp;"年一般公共预算“三公”经费支出预算表"</f>
        <v>2025年一般公共预算“三公”经费支出预算表</v>
      </c>
      <c r="B2" s="24"/>
      <c r="C2" s="24"/>
      <c r="D2" s="24"/>
      <c r="E2" s="24"/>
      <c r="F2" s="24"/>
    </row>
    <row r="3" ht="19.6" customHeight="1" spans="1:6">
      <c r="A3" s="23" t="str">
        <f>"单位名称："&amp;"中国共产主义青年团姚安县委员会"</f>
        <v>单位名称：中国共产主义青年团姚安县委员会</v>
      </c>
      <c r="B3" s="23"/>
      <c r="C3" s="27" t="s">
        <v>54</v>
      </c>
      <c r="D3" s="27"/>
      <c r="E3" s="27"/>
      <c r="F3" s="27"/>
    </row>
    <row r="4" ht="18.85" customHeight="1" spans="1:6">
      <c r="A4" s="9" t="s">
        <v>178</v>
      </c>
      <c r="B4" s="9" t="s">
        <v>179</v>
      </c>
      <c r="C4" s="9" t="s">
        <v>180</v>
      </c>
      <c r="D4" s="9"/>
      <c r="E4" s="9"/>
      <c r="F4" s="9" t="s">
        <v>181</v>
      </c>
    </row>
    <row r="5" s="1" customFormat="1" ht="18.85" customHeight="1" spans="1:6">
      <c r="A5" s="62"/>
      <c r="B5" s="62"/>
      <c r="C5" s="62" t="s">
        <v>59</v>
      </c>
      <c r="D5" s="62" t="s">
        <v>182</v>
      </c>
      <c r="E5" s="62" t="s">
        <v>183</v>
      </c>
      <c r="F5" s="62"/>
    </row>
    <row r="6" s="1" customFormat="1" ht="18.85" customHeight="1" spans="1:6">
      <c r="A6" s="63" t="s">
        <v>84</v>
      </c>
      <c r="B6" s="63" t="s">
        <v>85</v>
      </c>
      <c r="C6" s="63" t="s">
        <v>86</v>
      </c>
      <c r="D6" s="63" t="s">
        <v>87</v>
      </c>
      <c r="E6" s="63" t="s">
        <v>88</v>
      </c>
      <c r="F6" s="63" t="s">
        <v>89</v>
      </c>
    </row>
    <row r="7" ht="18.85" customHeight="1" spans="1:6">
      <c r="A7" s="11">
        <v>2000</v>
      </c>
      <c r="B7" s="11"/>
      <c r="C7" s="11"/>
      <c r="D7" s="11"/>
      <c r="E7" s="11"/>
      <c r="F7" s="11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3"/>
  <sheetViews>
    <sheetView showZeros="0" topLeftCell="A25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7" t="s">
        <v>184</v>
      </c>
    </row>
    <row r="2" ht="45" customHeight="1" spans="1:24">
      <c r="A2" s="14" t="s">
        <v>185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ht="18.75" customHeight="1" spans="1:24">
      <c r="A3" s="13" t="str">
        <f>"单位名称："&amp;"中国共产主义青年团姚安县委员会"</f>
        <v>单位名称：中国共产主义青年团姚安县委员会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7" t="s">
        <v>54</v>
      </c>
    </row>
    <row r="4" ht="18" customHeight="1" spans="1:24">
      <c r="A4" s="5" t="s">
        <v>186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  <c r="G4" s="5" t="s">
        <v>192</v>
      </c>
      <c r="H4" s="5" t="s">
        <v>193</v>
      </c>
      <c r="I4" s="5" t="s">
        <v>193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194</v>
      </c>
      <c r="I5" s="5" t="s">
        <v>60</v>
      </c>
      <c r="J5" s="5"/>
      <c r="K5" s="5"/>
      <c r="L5" s="5"/>
      <c r="M5" s="5"/>
      <c r="N5" s="5"/>
      <c r="O5" s="5" t="s">
        <v>195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196</v>
      </c>
      <c r="J6" s="5" t="s">
        <v>197</v>
      </c>
      <c r="K6" s="5" t="s">
        <v>198</v>
      </c>
      <c r="L6" s="5" t="s">
        <v>199</v>
      </c>
      <c r="M6" s="5" t="s">
        <v>200</v>
      </c>
      <c r="N6" s="5" t="s">
        <v>201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203</v>
      </c>
      <c r="K7" s="5" t="s">
        <v>197</v>
      </c>
      <c r="L7" s="5" t="s">
        <v>199</v>
      </c>
      <c r="M7" s="5" t="s">
        <v>200</v>
      </c>
      <c r="N7" s="5" t="s">
        <v>201</v>
      </c>
      <c r="O7" s="5" t="s">
        <v>199</v>
      </c>
      <c r="P7" s="5" t="s">
        <v>200</v>
      </c>
      <c r="Q7" s="5" t="s">
        <v>201</v>
      </c>
      <c r="R7" s="5" t="s">
        <v>63</v>
      </c>
      <c r="S7" s="5" t="s">
        <v>59</v>
      </c>
      <c r="T7" s="5" t="s">
        <v>65</v>
      </c>
      <c r="U7" s="5" t="s">
        <v>202</v>
      </c>
      <c r="V7" s="5" t="s">
        <v>67</v>
      </c>
      <c r="W7" s="5" t="s">
        <v>68</v>
      </c>
      <c r="X7" s="5" t="s">
        <v>69</v>
      </c>
    </row>
    <row r="8" ht="24.1" customHeight="1" spans="1:24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9">
        <v>6</v>
      </c>
      <c r="G8" s="59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8">
        <v>21</v>
      </c>
      <c r="V8" s="58">
        <v>22</v>
      </c>
      <c r="W8" s="58">
        <v>23</v>
      </c>
      <c r="X8" s="58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11">
        <v>888833.42</v>
      </c>
      <c r="I9" s="11">
        <v>888833.42</v>
      </c>
      <c r="J9" s="11"/>
      <c r="K9" s="11"/>
      <c r="L9" s="11"/>
      <c r="M9" s="11">
        <v>888833.42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30.75" customHeight="1" spans="1:24">
      <c r="A10" s="8" t="s">
        <v>71</v>
      </c>
      <c r="B10" s="7"/>
      <c r="C10" s="7"/>
      <c r="D10" s="7"/>
      <c r="E10" s="7"/>
      <c r="F10" s="7"/>
      <c r="G10" s="7"/>
      <c r="H10" s="11">
        <v>888833.42</v>
      </c>
      <c r="I10" s="11">
        <v>888833.42</v>
      </c>
      <c r="J10" s="11"/>
      <c r="K10" s="11"/>
      <c r="L10" s="11"/>
      <c r="M10" s="11">
        <v>888833.42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30.75" customHeight="1" spans="1:24">
      <c r="A11" s="8" t="s">
        <v>71</v>
      </c>
      <c r="B11" s="7" t="s">
        <v>204</v>
      </c>
      <c r="C11" s="7" t="s">
        <v>205</v>
      </c>
      <c r="D11" s="7" t="s">
        <v>102</v>
      </c>
      <c r="E11" s="7" t="s">
        <v>103</v>
      </c>
      <c r="F11" s="7" t="s">
        <v>206</v>
      </c>
      <c r="G11" s="7" t="s">
        <v>207</v>
      </c>
      <c r="H11" s="11">
        <v>185328</v>
      </c>
      <c r="I11" s="11">
        <v>185328</v>
      </c>
      <c r="J11" s="11"/>
      <c r="K11" s="7"/>
      <c r="L11" s="11"/>
      <c r="M11" s="11">
        <v>185328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ht="30.75" customHeight="1" spans="1:24">
      <c r="A12" s="8" t="s">
        <v>71</v>
      </c>
      <c r="B12" s="7" t="s">
        <v>208</v>
      </c>
      <c r="C12" s="7" t="s">
        <v>209</v>
      </c>
      <c r="D12" s="7" t="s">
        <v>102</v>
      </c>
      <c r="E12" s="7" t="s">
        <v>103</v>
      </c>
      <c r="F12" s="7" t="s">
        <v>210</v>
      </c>
      <c r="G12" s="7" t="s">
        <v>211</v>
      </c>
      <c r="H12" s="11">
        <v>251280</v>
      </c>
      <c r="I12" s="11">
        <v>251280</v>
      </c>
      <c r="J12" s="11"/>
      <c r="K12" s="7"/>
      <c r="L12" s="11"/>
      <c r="M12" s="11">
        <v>251280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ht="30.75" customHeight="1" spans="1:24">
      <c r="A13" s="8" t="s">
        <v>71</v>
      </c>
      <c r="B13" s="7" t="s">
        <v>212</v>
      </c>
      <c r="C13" s="7" t="s">
        <v>213</v>
      </c>
      <c r="D13" s="7" t="s">
        <v>102</v>
      </c>
      <c r="E13" s="7" t="s">
        <v>103</v>
      </c>
      <c r="F13" s="7" t="s">
        <v>214</v>
      </c>
      <c r="G13" s="7" t="s">
        <v>215</v>
      </c>
      <c r="H13" s="11">
        <v>93480</v>
      </c>
      <c r="I13" s="11">
        <v>93480</v>
      </c>
      <c r="J13" s="11"/>
      <c r="K13" s="7"/>
      <c r="L13" s="11"/>
      <c r="M13" s="11">
        <v>93480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ht="30.75" customHeight="1" spans="1:24">
      <c r="A14" s="8" t="s">
        <v>71</v>
      </c>
      <c r="B14" s="7" t="s">
        <v>212</v>
      </c>
      <c r="C14" s="7" t="s">
        <v>213</v>
      </c>
      <c r="D14" s="7" t="s">
        <v>102</v>
      </c>
      <c r="E14" s="7" t="s">
        <v>103</v>
      </c>
      <c r="F14" s="7" t="s">
        <v>214</v>
      </c>
      <c r="G14" s="7" t="s">
        <v>215</v>
      </c>
      <c r="H14" s="11">
        <v>60000</v>
      </c>
      <c r="I14" s="11">
        <v>60000</v>
      </c>
      <c r="J14" s="11"/>
      <c r="K14" s="7"/>
      <c r="L14" s="11"/>
      <c r="M14" s="11">
        <v>60000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ht="30.75" customHeight="1" spans="1:24">
      <c r="A15" s="8" t="s">
        <v>71</v>
      </c>
      <c r="B15" s="7" t="s">
        <v>216</v>
      </c>
      <c r="C15" s="7" t="s">
        <v>217</v>
      </c>
      <c r="D15" s="7" t="s">
        <v>102</v>
      </c>
      <c r="E15" s="7" t="s">
        <v>103</v>
      </c>
      <c r="F15" s="7" t="s">
        <v>214</v>
      </c>
      <c r="G15" s="7" t="s">
        <v>215</v>
      </c>
      <c r="H15" s="11">
        <v>15444</v>
      </c>
      <c r="I15" s="11">
        <v>15444</v>
      </c>
      <c r="J15" s="11"/>
      <c r="K15" s="7"/>
      <c r="L15" s="11"/>
      <c r="M15" s="11">
        <v>15444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ht="30.75" customHeight="1" spans="1:24">
      <c r="A16" s="8" t="s">
        <v>71</v>
      </c>
      <c r="B16" s="7" t="s">
        <v>218</v>
      </c>
      <c r="C16" s="7" t="s">
        <v>219</v>
      </c>
      <c r="D16" s="7" t="s">
        <v>112</v>
      </c>
      <c r="E16" s="7" t="s">
        <v>113</v>
      </c>
      <c r="F16" s="7" t="s">
        <v>220</v>
      </c>
      <c r="G16" s="7" t="s">
        <v>219</v>
      </c>
      <c r="H16" s="11">
        <v>94677.12</v>
      </c>
      <c r="I16" s="11">
        <v>94677.12</v>
      </c>
      <c r="J16" s="11"/>
      <c r="K16" s="7"/>
      <c r="L16" s="11"/>
      <c r="M16" s="11">
        <v>94677.12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ht="30.75" customHeight="1" spans="1:24">
      <c r="A17" s="8" t="s">
        <v>71</v>
      </c>
      <c r="B17" s="7" t="s">
        <v>221</v>
      </c>
      <c r="C17" s="7" t="s">
        <v>222</v>
      </c>
      <c r="D17" s="7" t="s">
        <v>118</v>
      </c>
      <c r="E17" s="7" t="s">
        <v>119</v>
      </c>
      <c r="F17" s="7" t="s">
        <v>223</v>
      </c>
      <c r="G17" s="7" t="s">
        <v>224</v>
      </c>
      <c r="H17" s="11">
        <v>26945.14</v>
      </c>
      <c r="I17" s="11">
        <v>26945.14</v>
      </c>
      <c r="J17" s="11"/>
      <c r="K17" s="7"/>
      <c r="L17" s="11"/>
      <c r="M17" s="11">
        <v>26945.14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30.75" customHeight="1" spans="1:24">
      <c r="A18" s="8" t="s">
        <v>71</v>
      </c>
      <c r="B18" s="7" t="s">
        <v>225</v>
      </c>
      <c r="C18" s="7" t="s">
        <v>226</v>
      </c>
      <c r="D18" s="7" t="s">
        <v>120</v>
      </c>
      <c r="E18" s="7" t="s">
        <v>121</v>
      </c>
      <c r="F18" s="7" t="s">
        <v>227</v>
      </c>
      <c r="G18" s="7" t="s">
        <v>228</v>
      </c>
      <c r="H18" s="11">
        <v>15850.08</v>
      </c>
      <c r="I18" s="11">
        <v>15850.08</v>
      </c>
      <c r="J18" s="11"/>
      <c r="K18" s="7"/>
      <c r="L18" s="11"/>
      <c r="M18" s="11">
        <v>15850.08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ht="30.75" customHeight="1" spans="1:24">
      <c r="A19" s="8" t="s">
        <v>71</v>
      </c>
      <c r="B19" s="7" t="s">
        <v>229</v>
      </c>
      <c r="C19" s="7" t="s">
        <v>230</v>
      </c>
      <c r="D19" s="7" t="s">
        <v>122</v>
      </c>
      <c r="E19" s="7" t="s">
        <v>123</v>
      </c>
      <c r="F19" s="7" t="s">
        <v>231</v>
      </c>
      <c r="G19" s="7" t="s">
        <v>232</v>
      </c>
      <c r="H19" s="11">
        <v>1970</v>
      </c>
      <c r="I19" s="11">
        <v>1970</v>
      </c>
      <c r="J19" s="11"/>
      <c r="K19" s="7"/>
      <c r="L19" s="11"/>
      <c r="M19" s="11">
        <v>1970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ht="30.75" customHeight="1" spans="1:24">
      <c r="A20" s="8" t="s">
        <v>71</v>
      </c>
      <c r="B20" s="7" t="s">
        <v>233</v>
      </c>
      <c r="C20" s="7" t="s">
        <v>234</v>
      </c>
      <c r="D20" s="7" t="s">
        <v>102</v>
      </c>
      <c r="E20" s="7" t="s">
        <v>103</v>
      </c>
      <c r="F20" s="7" t="s">
        <v>231</v>
      </c>
      <c r="G20" s="7" t="s">
        <v>232</v>
      </c>
      <c r="H20" s="11">
        <v>1981.26</v>
      </c>
      <c r="I20" s="11">
        <v>1981.26</v>
      </c>
      <c r="J20" s="11"/>
      <c r="K20" s="7"/>
      <c r="L20" s="11"/>
      <c r="M20" s="11">
        <v>1981.26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ht="30.75" customHeight="1" spans="1:24">
      <c r="A21" s="8" t="s">
        <v>71</v>
      </c>
      <c r="B21" s="7" t="s">
        <v>235</v>
      </c>
      <c r="C21" s="7" t="s">
        <v>236</v>
      </c>
      <c r="D21" s="7" t="s">
        <v>102</v>
      </c>
      <c r="E21" s="7" t="s">
        <v>103</v>
      </c>
      <c r="F21" s="7" t="s">
        <v>231</v>
      </c>
      <c r="G21" s="7" t="s">
        <v>232</v>
      </c>
      <c r="H21" s="11">
        <v>688.64</v>
      </c>
      <c r="I21" s="11">
        <v>688.64</v>
      </c>
      <c r="J21" s="11"/>
      <c r="K21" s="7"/>
      <c r="L21" s="11"/>
      <c r="M21" s="11">
        <v>688.64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ht="30.75" customHeight="1" spans="1:24">
      <c r="A22" s="8" t="s">
        <v>71</v>
      </c>
      <c r="B22" s="7" t="s">
        <v>237</v>
      </c>
      <c r="C22" s="7" t="s">
        <v>129</v>
      </c>
      <c r="D22" s="7" t="s">
        <v>128</v>
      </c>
      <c r="E22" s="7" t="s">
        <v>129</v>
      </c>
      <c r="F22" s="7" t="s">
        <v>238</v>
      </c>
      <c r="G22" s="7" t="s">
        <v>129</v>
      </c>
      <c r="H22" s="11">
        <v>64376.64</v>
      </c>
      <c r="I22" s="11">
        <v>64376.64</v>
      </c>
      <c r="J22" s="11"/>
      <c r="K22" s="7"/>
      <c r="L22" s="11"/>
      <c r="M22" s="11">
        <v>64376.64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ht="30.75" customHeight="1" spans="1:24">
      <c r="A23" s="8" t="s">
        <v>71</v>
      </c>
      <c r="B23" s="7" t="s">
        <v>239</v>
      </c>
      <c r="C23" s="7" t="s">
        <v>240</v>
      </c>
      <c r="D23" s="7" t="s">
        <v>102</v>
      </c>
      <c r="E23" s="7" t="s">
        <v>103</v>
      </c>
      <c r="F23" s="7" t="s">
        <v>241</v>
      </c>
      <c r="G23" s="7" t="s">
        <v>240</v>
      </c>
      <c r="H23" s="11">
        <v>7132.54</v>
      </c>
      <c r="I23" s="11">
        <v>7132.54</v>
      </c>
      <c r="J23" s="11"/>
      <c r="K23" s="7"/>
      <c r="L23" s="11"/>
      <c r="M23" s="11">
        <v>7132.54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ht="30.75" customHeight="1" spans="1:24">
      <c r="A24" s="8" t="s">
        <v>71</v>
      </c>
      <c r="B24" s="7" t="s">
        <v>242</v>
      </c>
      <c r="C24" s="7" t="s">
        <v>243</v>
      </c>
      <c r="D24" s="7" t="s">
        <v>102</v>
      </c>
      <c r="E24" s="7" t="s">
        <v>103</v>
      </c>
      <c r="F24" s="7" t="s">
        <v>244</v>
      </c>
      <c r="G24" s="7" t="s">
        <v>245</v>
      </c>
      <c r="H24" s="11">
        <v>43800</v>
      </c>
      <c r="I24" s="11">
        <v>43800</v>
      </c>
      <c r="J24" s="11"/>
      <c r="K24" s="7"/>
      <c r="L24" s="11"/>
      <c r="M24" s="11">
        <v>43800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ht="30.75" customHeight="1" spans="1:24">
      <c r="A25" s="8" t="s">
        <v>71</v>
      </c>
      <c r="B25" s="7" t="s">
        <v>246</v>
      </c>
      <c r="C25" s="7" t="s">
        <v>247</v>
      </c>
      <c r="D25" s="7" t="s">
        <v>102</v>
      </c>
      <c r="E25" s="7" t="s">
        <v>103</v>
      </c>
      <c r="F25" s="7" t="s">
        <v>244</v>
      </c>
      <c r="G25" s="7" t="s">
        <v>245</v>
      </c>
      <c r="H25" s="11">
        <v>4380</v>
      </c>
      <c r="I25" s="11">
        <v>4380</v>
      </c>
      <c r="J25" s="11"/>
      <c r="K25" s="7"/>
      <c r="L25" s="11"/>
      <c r="M25" s="11">
        <v>4380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ht="30.75" customHeight="1" spans="1:24">
      <c r="A26" s="8" t="s">
        <v>71</v>
      </c>
      <c r="B26" s="7" t="s">
        <v>248</v>
      </c>
      <c r="C26" s="7" t="s">
        <v>249</v>
      </c>
      <c r="D26" s="7" t="s">
        <v>102</v>
      </c>
      <c r="E26" s="7" t="s">
        <v>103</v>
      </c>
      <c r="F26" s="7" t="s">
        <v>250</v>
      </c>
      <c r="G26" s="7" t="s">
        <v>251</v>
      </c>
      <c r="H26" s="11">
        <v>3600</v>
      </c>
      <c r="I26" s="11">
        <v>3600</v>
      </c>
      <c r="J26" s="11"/>
      <c r="K26" s="7"/>
      <c r="L26" s="11"/>
      <c r="M26" s="11">
        <v>3600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ht="30.75" customHeight="1" spans="1:24">
      <c r="A27" s="8" t="s">
        <v>71</v>
      </c>
      <c r="B27" s="7" t="s">
        <v>248</v>
      </c>
      <c r="C27" s="7" t="s">
        <v>249</v>
      </c>
      <c r="D27" s="7" t="s">
        <v>102</v>
      </c>
      <c r="E27" s="7" t="s">
        <v>103</v>
      </c>
      <c r="F27" s="7" t="s">
        <v>252</v>
      </c>
      <c r="G27" s="7" t="s">
        <v>253</v>
      </c>
      <c r="H27" s="11">
        <v>6000</v>
      </c>
      <c r="I27" s="11">
        <v>6000</v>
      </c>
      <c r="J27" s="11"/>
      <c r="K27" s="7"/>
      <c r="L27" s="11"/>
      <c r="M27" s="11">
        <v>6000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ht="30.75" customHeight="1" spans="1:24">
      <c r="A28" s="8" t="s">
        <v>71</v>
      </c>
      <c r="B28" s="7" t="s">
        <v>248</v>
      </c>
      <c r="C28" s="7" t="s">
        <v>249</v>
      </c>
      <c r="D28" s="7" t="s">
        <v>102</v>
      </c>
      <c r="E28" s="7" t="s">
        <v>103</v>
      </c>
      <c r="F28" s="7" t="s">
        <v>254</v>
      </c>
      <c r="G28" s="7" t="s">
        <v>255</v>
      </c>
      <c r="H28" s="11">
        <v>3000</v>
      </c>
      <c r="I28" s="11">
        <v>3000</v>
      </c>
      <c r="J28" s="11"/>
      <c r="K28" s="7"/>
      <c r="L28" s="11"/>
      <c r="M28" s="11">
        <v>3000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ht="30.75" customHeight="1" spans="1:24">
      <c r="A29" s="8" t="s">
        <v>71</v>
      </c>
      <c r="B29" s="7" t="s">
        <v>248</v>
      </c>
      <c r="C29" s="7" t="s">
        <v>249</v>
      </c>
      <c r="D29" s="7" t="s">
        <v>102</v>
      </c>
      <c r="E29" s="7" t="s">
        <v>103</v>
      </c>
      <c r="F29" s="7" t="s">
        <v>256</v>
      </c>
      <c r="G29" s="7" t="s">
        <v>257</v>
      </c>
      <c r="H29" s="11">
        <v>3000</v>
      </c>
      <c r="I29" s="11">
        <v>3000</v>
      </c>
      <c r="J29" s="11"/>
      <c r="K29" s="7"/>
      <c r="L29" s="11"/>
      <c r="M29" s="11">
        <v>3000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ht="30.75" customHeight="1" spans="1:24">
      <c r="A30" s="8" t="s">
        <v>71</v>
      </c>
      <c r="B30" s="7" t="s">
        <v>248</v>
      </c>
      <c r="C30" s="7" t="s">
        <v>249</v>
      </c>
      <c r="D30" s="7" t="s">
        <v>102</v>
      </c>
      <c r="E30" s="7" t="s">
        <v>103</v>
      </c>
      <c r="F30" s="7" t="s">
        <v>258</v>
      </c>
      <c r="G30" s="7" t="s">
        <v>259</v>
      </c>
      <c r="H30" s="11">
        <v>2400</v>
      </c>
      <c r="I30" s="11">
        <v>2400</v>
      </c>
      <c r="J30" s="11"/>
      <c r="K30" s="7"/>
      <c r="L30" s="11"/>
      <c r="M30" s="11">
        <v>2400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ht="30.75" customHeight="1" spans="1:24">
      <c r="A31" s="8" t="s">
        <v>71</v>
      </c>
      <c r="B31" s="7" t="s">
        <v>260</v>
      </c>
      <c r="C31" s="7" t="s">
        <v>181</v>
      </c>
      <c r="D31" s="7" t="s">
        <v>102</v>
      </c>
      <c r="E31" s="7" t="s">
        <v>103</v>
      </c>
      <c r="F31" s="7" t="s">
        <v>261</v>
      </c>
      <c r="G31" s="7" t="s">
        <v>181</v>
      </c>
      <c r="H31" s="11">
        <v>2000</v>
      </c>
      <c r="I31" s="11">
        <v>2000</v>
      </c>
      <c r="J31" s="11"/>
      <c r="K31" s="7"/>
      <c r="L31" s="11"/>
      <c r="M31" s="11">
        <v>2000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ht="30.75" customHeight="1" spans="1:24">
      <c r="A32" s="8" t="s">
        <v>71</v>
      </c>
      <c r="B32" s="7" t="s">
        <v>262</v>
      </c>
      <c r="C32" s="7" t="s">
        <v>263</v>
      </c>
      <c r="D32" s="7" t="s">
        <v>102</v>
      </c>
      <c r="E32" s="7" t="s">
        <v>103</v>
      </c>
      <c r="F32" s="7" t="s">
        <v>214</v>
      </c>
      <c r="G32" s="7" t="s">
        <v>215</v>
      </c>
      <c r="H32" s="11">
        <v>1500</v>
      </c>
      <c r="I32" s="11">
        <v>1500</v>
      </c>
      <c r="J32" s="11"/>
      <c r="K32" s="7"/>
      <c r="L32" s="11"/>
      <c r="M32" s="11">
        <v>1500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ht="30.85" customHeight="1" spans="1:24">
      <c r="A33" s="9" t="s">
        <v>176</v>
      </c>
      <c r="B33" s="9"/>
      <c r="C33" s="9"/>
      <c r="D33" s="9"/>
      <c r="E33" s="9"/>
      <c r="F33" s="9"/>
      <c r="G33" s="9"/>
      <c r="H33" s="11">
        <v>888833.42</v>
      </c>
      <c r="I33" s="11">
        <v>888833.42</v>
      </c>
      <c r="J33" s="11"/>
      <c r="K33" s="11"/>
      <c r="L33" s="11"/>
      <c r="M33" s="11">
        <v>888833.42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7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7" t="s">
        <v>264</v>
      </c>
    </row>
    <row r="2" ht="45" customHeight="1" spans="1:23">
      <c r="A2" s="24" t="s">
        <v>265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ht="13.5" customHeight="1" spans="1:23">
      <c r="A3" s="23" t="str">
        <f>"单位名称："&amp;"中国共产主义青年团姚安县委员会"</f>
        <v>单位名称：中国共产主义青年团姚安县委员会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7" t="s">
        <v>54</v>
      </c>
    </row>
    <row r="4" ht="21.75" customHeight="1" spans="1:23">
      <c r="A4" s="9" t="s">
        <v>266</v>
      </c>
      <c r="B4" s="9" t="s">
        <v>187</v>
      </c>
      <c r="C4" s="9" t="s">
        <v>188</v>
      </c>
      <c r="D4" s="9" t="s">
        <v>186</v>
      </c>
      <c r="E4" s="9" t="s">
        <v>189</v>
      </c>
      <c r="F4" s="9" t="s">
        <v>190</v>
      </c>
      <c r="G4" s="9" t="s">
        <v>267</v>
      </c>
      <c r="H4" s="9" t="s">
        <v>268</v>
      </c>
      <c r="I4" s="9" t="s">
        <v>57</v>
      </c>
      <c r="J4" s="9" t="s">
        <v>269</v>
      </c>
      <c r="K4" s="9"/>
      <c r="L4" s="9"/>
      <c r="M4" s="9"/>
      <c r="N4" s="9" t="s">
        <v>195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6">
        <v>21</v>
      </c>
      <c r="V8" s="56">
        <v>22</v>
      </c>
      <c r="W8" s="56">
        <v>23</v>
      </c>
    </row>
    <row r="9" ht="22" customHeight="1" spans="1:23">
      <c r="A9" s="7"/>
      <c r="B9" s="7"/>
      <c r="C9" s="7" t="s">
        <v>271</v>
      </c>
      <c r="D9" s="7"/>
      <c r="E9" s="7"/>
      <c r="F9" s="7"/>
      <c r="G9" s="7"/>
      <c r="H9" s="7"/>
      <c r="I9" s="20">
        <v>420000</v>
      </c>
      <c r="J9" s="11">
        <v>420000</v>
      </c>
      <c r="K9" s="11">
        <v>420000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22" customHeight="1" spans="1:23">
      <c r="A10" s="7" t="s">
        <v>272</v>
      </c>
      <c r="B10" s="7" t="s">
        <v>273</v>
      </c>
      <c r="C10" s="7" t="s">
        <v>271</v>
      </c>
      <c r="D10" s="7" t="s">
        <v>71</v>
      </c>
      <c r="E10" s="7" t="s">
        <v>106</v>
      </c>
      <c r="F10" s="7" t="s">
        <v>107</v>
      </c>
      <c r="G10" s="7" t="s">
        <v>274</v>
      </c>
      <c r="H10" s="7" t="s">
        <v>275</v>
      </c>
      <c r="I10" s="11">
        <v>420000</v>
      </c>
      <c r="J10" s="11">
        <v>420000</v>
      </c>
      <c r="K10" s="11">
        <v>420000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2" customHeight="1" spans="1:23">
      <c r="A11" s="7"/>
      <c r="B11" s="7"/>
      <c r="C11" s="7" t="s">
        <v>276</v>
      </c>
      <c r="D11" s="7"/>
      <c r="E11" s="7"/>
      <c r="F11" s="7"/>
      <c r="G11" s="7"/>
      <c r="H11" s="7"/>
      <c r="I11" s="20">
        <v>50000</v>
      </c>
      <c r="J11" s="11">
        <v>50000</v>
      </c>
      <c r="K11" s="11">
        <v>50000</v>
      </c>
      <c r="L11" s="11"/>
      <c r="M11" s="11"/>
      <c r="N11" s="11"/>
      <c r="O11" s="11"/>
      <c r="P11" s="7"/>
      <c r="Q11" s="11"/>
      <c r="R11" s="11"/>
      <c r="S11" s="11"/>
      <c r="T11" s="11"/>
      <c r="U11" s="11"/>
      <c r="V11" s="11"/>
      <c r="W11" s="11"/>
    </row>
    <row r="12" ht="22" customHeight="1" spans="1:23">
      <c r="A12" s="7" t="s">
        <v>277</v>
      </c>
      <c r="B12" s="7" t="s">
        <v>278</v>
      </c>
      <c r="C12" s="7" t="s">
        <v>276</v>
      </c>
      <c r="D12" s="7" t="s">
        <v>71</v>
      </c>
      <c r="E12" s="7" t="s">
        <v>104</v>
      </c>
      <c r="F12" s="7" t="s">
        <v>105</v>
      </c>
      <c r="G12" s="7" t="s">
        <v>252</v>
      </c>
      <c r="H12" s="7" t="s">
        <v>253</v>
      </c>
      <c r="I12" s="11">
        <v>50000</v>
      </c>
      <c r="J12" s="11">
        <v>50000</v>
      </c>
      <c r="K12" s="11">
        <v>50000</v>
      </c>
      <c r="L12" s="11"/>
      <c r="M12" s="11"/>
      <c r="N12" s="11"/>
      <c r="O12" s="11"/>
      <c r="P12" s="7"/>
      <c r="Q12" s="11"/>
      <c r="R12" s="11"/>
      <c r="S12" s="11"/>
      <c r="T12" s="11"/>
      <c r="U12" s="11"/>
      <c r="V12" s="11"/>
      <c r="W12" s="11"/>
    </row>
    <row r="13" ht="22" customHeight="1" spans="1:23">
      <c r="A13" s="7"/>
      <c r="B13" s="7"/>
      <c r="C13" s="7" t="s">
        <v>279</v>
      </c>
      <c r="D13" s="7"/>
      <c r="E13" s="7"/>
      <c r="F13" s="7"/>
      <c r="G13" s="7"/>
      <c r="H13" s="7"/>
      <c r="I13" s="20">
        <v>28000</v>
      </c>
      <c r="J13" s="11"/>
      <c r="K13" s="11"/>
      <c r="L13" s="11"/>
      <c r="M13" s="11"/>
      <c r="N13" s="11"/>
      <c r="O13" s="11"/>
      <c r="P13" s="7"/>
      <c r="Q13" s="11"/>
      <c r="R13" s="11">
        <v>28000</v>
      </c>
      <c r="S13" s="11"/>
      <c r="T13" s="11"/>
      <c r="U13" s="11"/>
      <c r="V13" s="11"/>
      <c r="W13" s="11">
        <v>28000</v>
      </c>
    </row>
    <row r="14" ht="22" customHeight="1" spans="1:23">
      <c r="A14" s="7" t="s">
        <v>277</v>
      </c>
      <c r="B14" s="7" t="s">
        <v>280</v>
      </c>
      <c r="C14" s="7" t="s">
        <v>279</v>
      </c>
      <c r="D14" s="7" t="s">
        <v>71</v>
      </c>
      <c r="E14" s="7" t="s">
        <v>104</v>
      </c>
      <c r="F14" s="7" t="s">
        <v>105</v>
      </c>
      <c r="G14" s="7" t="s">
        <v>252</v>
      </c>
      <c r="H14" s="7" t="s">
        <v>253</v>
      </c>
      <c r="I14" s="11">
        <v>28000</v>
      </c>
      <c r="J14" s="11"/>
      <c r="K14" s="11"/>
      <c r="L14" s="11"/>
      <c r="M14" s="11"/>
      <c r="N14" s="11"/>
      <c r="O14" s="11"/>
      <c r="P14" s="7"/>
      <c r="Q14" s="11"/>
      <c r="R14" s="11">
        <v>28000</v>
      </c>
      <c r="S14" s="11"/>
      <c r="T14" s="11"/>
      <c r="U14" s="11"/>
      <c r="V14" s="11"/>
      <c r="W14" s="11">
        <v>28000</v>
      </c>
    </row>
    <row r="15" ht="22" customHeight="1" spans="1:23">
      <c r="A15" s="7"/>
      <c r="B15" s="7"/>
      <c r="C15" s="7" t="s">
        <v>281</v>
      </c>
      <c r="D15" s="7"/>
      <c r="E15" s="7"/>
      <c r="F15" s="7"/>
      <c r="G15" s="7"/>
      <c r="H15" s="7"/>
      <c r="I15" s="20">
        <v>16920</v>
      </c>
      <c r="J15" s="11">
        <v>16920</v>
      </c>
      <c r="K15" s="11">
        <v>16920</v>
      </c>
      <c r="L15" s="11"/>
      <c r="M15" s="11"/>
      <c r="N15" s="11"/>
      <c r="O15" s="11"/>
      <c r="P15" s="7"/>
      <c r="Q15" s="11"/>
      <c r="R15" s="11"/>
      <c r="S15" s="11"/>
      <c r="T15" s="11"/>
      <c r="U15" s="11"/>
      <c r="V15" s="11"/>
      <c r="W15" s="11"/>
    </row>
    <row r="16" ht="22" customHeight="1" spans="1:23">
      <c r="A16" s="7" t="s">
        <v>282</v>
      </c>
      <c r="B16" s="7" t="s">
        <v>283</v>
      </c>
      <c r="C16" s="7" t="s">
        <v>281</v>
      </c>
      <c r="D16" s="7" t="s">
        <v>71</v>
      </c>
      <c r="E16" s="7" t="s">
        <v>104</v>
      </c>
      <c r="F16" s="7" t="s">
        <v>105</v>
      </c>
      <c r="G16" s="7" t="s">
        <v>284</v>
      </c>
      <c r="H16" s="7" t="s">
        <v>285</v>
      </c>
      <c r="I16" s="11">
        <v>16920</v>
      </c>
      <c r="J16" s="11">
        <v>16920</v>
      </c>
      <c r="K16" s="11">
        <v>16920</v>
      </c>
      <c r="L16" s="11"/>
      <c r="M16" s="11"/>
      <c r="N16" s="11"/>
      <c r="O16" s="11"/>
      <c r="P16" s="7"/>
      <c r="Q16" s="11"/>
      <c r="R16" s="11"/>
      <c r="S16" s="11"/>
      <c r="T16" s="11"/>
      <c r="U16" s="11"/>
      <c r="V16" s="11"/>
      <c r="W16" s="11"/>
    </row>
    <row r="17" ht="22" customHeight="1" spans="1:23">
      <c r="A17" s="9" t="s">
        <v>57</v>
      </c>
      <c r="B17" s="9"/>
      <c r="C17" s="9"/>
      <c r="D17" s="9"/>
      <c r="E17" s="9"/>
      <c r="F17" s="9"/>
      <c r="G17" s="9"/>
      <c r="H17" s="9"/>
      <c r="I17" s="11">
        <v>514920</v>
      </c>
      <c r="J17" s="11">
        <v>486920</v>
      </c>
      <c r="K17" s="11">
        <v>486920</v>
      </c>
      <c r="L17" s="11"/>
      <c r="M17" s="11"/>
      <c r="N17" s="11"/>
      <c r="O17" s="11"/>
      <c r="P17" s="11"/>
      <c r="Q17" s="11"/>
      <c r="R17" s="11">
        <v>28000</v>
      </c>
      <c r="S17" s="11"/>
      <c r="T17" s="11"/>
      <c r="U17" s="11"/>
      <c r="V17" s="11"/>
      <c r="W17" s="11">
        <v>28000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8"/>
  <sheetViews>
    <sheetView showZeros="0" topLeftCell="C3" workbookViewId="0">
      <selection activeCell="I11" sqref="I1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7" t="s">
        <v>286</v>
      </c>
      <c r="B1" s="23"/>
      <c r="C1" s="23"/>
      <c r="D1" s="23"/>
      <c r="E1" s="23"/>
      <c r="F1" s="23"/>
      <c r="G1" s="23"/>
      <c r="H1" s="23"/>
      <c r="I1" s="23"/>
      <c r="J1" s="23" t="s">
        <v>287</v>
      </c>
    </row>
    <row r="2" ht="45" customHeight="1" spans="1:10">
      <c r="A2" s="24" t="str">
        <f>"2025"&amp;"年部门项目支出绩效目标表（本次下达）"</f>
        <v>2025年部门项目支出绩效目标表（本次下达）</v>
      </c>
      <c r="B2" s="24"/>
      <c r="C2" s="24"/>
      <c r="D2" s="24"/>
      <c r="E2" s="24"/>
      <c r="F2" s="24"/>
      <c r="G2" s="24"/>
      <c r="H2" s="24"/>
      <c r="I2" s="24"/>
      <c r="J2" s="24"/>
    </row>
    <row r="3" ht="15.75" customHeight="1" spans="1:10">
      <c r="A3" s="23" t="str">
        <f>"单位名称："&amp;"中国共产主义青年团姚安县委员会"</f>
        <v>单位名称：中国共产主义青年团姚安县委员会</v>
      </c>
      <c r="B3" s="46"/>
      <c r="C3" s="46"/>
      <c r="D3" s="46"/>
      <c r="E3" s="46"/>
      <c r="F3" s="52"/>
      <c r="G3" s="46"/>
      <c r="H3" s="52"/>
      <c r="I3" s="52"/>
      <c r="J3" s="52"/>
    </row>
    <row r="4" ht="60" customHeight="1" spans="1:10">
      <c r="A4" s="47" t="s">
        <v>288</v>
      </c>
      <c r="B4" s="47" t="s">
        <v>289</v>
      </c>
      <c r="C4" s="47" t="s">
        <v>290</v>
      </c>
      <c r="D4" s="47" t="s">
        <v>291</v>
      </c>
      <c r="E4" s="47" t="s">
        <v>292</v>
      </c>
      <c r="F4" s="47" t="s">
        <v>293</v>
      </c>
      <c r="G4" s="47" t="s">
        <v>294</v>
      </c>
      <c r="H4" s="47" t="s">
        <v>295</v>
      </c>
      <c r="I4" s="47" t="s">
        <v>296</v>
      </c>
      <c r="J4" s="47" t="s">
        <v>297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 t="s">
        <v>71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3" t="s">
        <v>71</v>
      </c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 t="s">
        <v>271</v>
      </c>
      <c r="B8" s="51" t="s">
        <v>298</v>
      </c>
      <c r="C8" s="49"/>
      <c r="D8" s="49"/>
      <c r="E8" s="49"/>
      <c r="F8" s="49"/>
      <c r="G8" s="49"/>
      <c r="H8" s="49"/>
      <c r="I8" s="49"/>
      <c r="J8" s="51"/>
    </row>
    <row r="9" ht="52" customHeight="1" spans="1:10">
      <c r="A9" s="7"/>
      <c r="B9" s="7"/>
      <c r="C9" s="49" t="s">
        <v>299</v>
      </c>
      <c r="D9" s="49" t="s">
        <v>300</v>
      </c>
      <c r="E9" s="49" t="s">
        <v>301</v>
      </c>
      <c r="F9" s="55" t="s">
        <v>302</v>
      </c>
      <c r="G9" s="49" t="s">
        <v>303</v>
      </c>
      <c r="H9" s="49" t="s">
        <v>304</v>
      </c>
      <c r="I9" s="49" t="s">
        <v>305</v>
      </c>
      <c r="J9" s="51" t="s">
        <v>306</v>
      </c>
    </row>
    <row r="10" ht="52" customHeight="1" spans="1:10">
      <c r="A10" s="7"/>
      <c r="B10" s="7"/>
      <c r="C10" s="49" t="s">
        <v>299</v>
      </c>
      <c r="D10" s="49" t="s">
        <v>307</v>
      </c>
      <c r="E10" s="49" t="s">
        <v>308</v>
      </c>
      <c r="F10" s="49" t="s">
        <v>309</v>
      </c>
      <c r="G10" s="49" t="s">
        <v>310</v>
      </c>
      <c r="H10" s="49" t="s">
        <v>311</v>
      </c>
      <c r="I10" s="49" t="s">
        <v>312</v>
      </c>
      <c r="J10" s="51" t="s">
        <v>313</v>
      </c>
    </row>
    <row r="11" ht="52" customHeight="1" spans="1:10">
      <c r="A11" s="7"/>
      <c r="B11" s="7"/>
      <c r="C11" s="49" t="s">
        <v>314</v>
      </c>
      <c r="D11" s="49" t="s">
        <v>315</v>
      </c>
      <c r="E11" s="49" t="s">
        <v>316</v>
      </c>
      <c r="F11" s="49" t="s">
        <v>302</v>
      </c>
      <c r="G11" s="49" t="s">
        <v>317</v>
      </c>
      <c r="H11" s="49" t="s">
        <v>311</v>
      </c>
      <c r="I11" s="49" t="s">
        <v>305</v>
      </c>
      <c r="J11" s="51" t="s">
        <v>318</v>
      </c>
    </row>
    <row r="12" ht="52" customHeight="1" spans="1:10">
      <c r="A12" s="7"/>
      <c r="B12" s="7"/>
      <c r="C12" s="49" t="s">
        <v>319</v>
      </c>
      <c r="D12" s="49" t="s">
        <v>320</v>
      </c>
      <c r="E12" s="49" t="s">
        <v>321</v>
      </c>
      <c r="F12" s="49" t="s">
        <v>302</v>
      </c>
      <c r="G12" s="49" t="s">
        <v>310</v>
      </c>
      <c r="H12" s="49" t="s">
        <v>311</v>
      </c>
      <c r="I12" s="49" t="s">
        <v>312</v>
      </c>
      <c r="J12" s="51" t="s">
        <v>322</v>
      </c>
    </row>
    <row r="13" ht="52" customHeight="1" spans="1:10">
      <c r="A13" s="7"/>
      <c r="B13" s="7"/>
      <c r="C13" s="49" t="s">
        <v>319</v>
      </c>
      <c r="D13" s="49" t="s">
        <v>320</v>
      </c>
      <c r="E13" s="49" t="s">
        <v>323</v>
      </c>
      <c r="F13" s="49" t="s">
        <v>309</v>
      </c>
      <c r="G13" s="49" t="s">
        <v>310</v>
      </c>
      <c r="H13" s="49" t="s">
        <v>311</v>
      </c>
      <c r="I13" s="49" t="s">
        <v>312</v>
      </c>
      <c r="J13" s="51" t="s">
        <v>322</v>
      </c>
    </row>
    <row r="14" ht="57" spans="1:10">
      <c r="A14" s="50" t="s">
        <v>276</v>
      </c>
      <c r="B14" s="54" t="s">
        <v>324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9" t="s">
        <v>299</v>
      </c>
      <c r="D15" s="49" t="s">
        <v>300</v>
      </c>
      <c r="E15" s="49" t="s">
        <v>325</v>
      </c>
      <c r="F15" s="49" t="s">
        <v>302</v>
      </c>
      <c r="G15" s="49" t="s">
        <v>85</v>
      </c>
      <c r="H15" s="49" t="s">
        <v>326</v>
      </c>
      <c r="I15" s="49" t="s">
        <v>305</v>
      </c>
      <c r="J15" s="51" t="s">
        <v>327</v>
      </c>
    </row>
    <row r="16" ht="52" customHeight="1" spans="1:10">
      <c r="A16" s="7"/>
      <c r="B16" s="7"/>
      <c r="C16" s="49" t="s">
        <v>299</v>
      </c>
      <c r="D16" s="49" t="s">
        <v>300</v>
      </c>
      <c r="E16" s="49" t="s">
        <v>328</v>
      </c>
      <c r="F16" s="49" t="s">
        <v>302</v>
      </c>
      <c r="G16" s="49" t="s">
        <v>329</v>
      </c>
      <c r="H16" s="49" t="s">
        <v>330</v>
      </c>
      <c r="I16" s="49" t="s">
        <v>305</v>
      </c>
      <c r="J16" s="51" t="s">
        <v>331</v>
      </c>
    </row>
    <row r="17" ht="52" customHeight="1" spans="1:10">
      <c r="A17" s="7"/>
      <c r="B17" s="7"/>
      <c r="C17" s="49" t="s">
        <v>299</v>
      </c>
      <c r="D17" s="49" t="s">
        <v>300</v>
      </c>
      <c r="E17" s="49" t="s">
        <v>332</v>
      </c>
      <c r="F17" s="49" t="s">
        <v>302</v>
      </c>
      <c r="G17" s="49" t="s">
        <v>92</v>
      </c>
      <c r="H17" s="49" t="s">
        <v>333</v>
      </c>
      <c r="I17" s="49" t="s">
        <v>305</v>
      </c>
      <c r="J17" s="51" t="s">
        <v>331</v>
      </c>
    </row>
    <row r="18" ht="52" customHeight="1" spans="1:10">
      <c r="A18" s="7"/>
      <c r="B18" s="7"/>
      <c r="C18" s="49" t="s">
        <v>299</v>
      </c>
      <c r="D18" s="49" t="s">
        <v>307</v>
      </c>
      <c r="E18" s="49" t="s">
        <v>334</v>
      </c>
      <c r="F18" s="49" t="s">
        <v>309</v>
      </c>
      <c r="G18" s="49" t="s">
        <v>335</v>
      </c>
      <c r="H18" s="49" t="s">
        <v>311</v>
      </c>
      <c r="I18" s="49" t="s">
        <v>312</v>
      </c>
      <c r="J18" s="51" t="s">
        <v>336</v>
      </c>
    </row>
    <row r="19" ht="52" customHeight="1" spans="1:10">
      <c r="A19" s="7"/>
      <c r="B19" s="7"/>
      <c r="C19" s="49" t="s">
        <v>299</v>
      </c>
      <c r="D19" s="49" t="s">
        <v>307</v>
      </c>
      <c r="E19" s="49" t="s">
        <v>337</v>
      </c>
      <c r="F19" s="49" t="s">
        <v>302</v>
      </c>
      <c r="G19" s="49" t="s">
        <v>310</v>
      </c>
      <c r="H19" s="49" t="s">
        <v>311</v>
      </c>
      <c r="I19" s="49" t="s">
        <v>305</v>
      </c>
      <c r="J19" s="51" t="s">
        <v>336</v>
      </c>
    </row>
    <row r="20" ht="52" customHeight="1" spans="1:10">
      <c r="A20" s="7"/>
      <c r="B20" s="7"/>
      <c r="C20" s="49" t="s">
        <v>314</v>
      </c>
      <c r="D20" s="49" t="s">
        <v>315</v>
      </c>
      <c r="E20" s="49" t="s">
        <v>338</v>
      </c>
      <c r="F20" s="49" t="s">
        <v>302</v>
      </c>
      <c r="G20" s="49" t="s">
        <v>339</v>
      </c>
      <c r="H20" s="49" t="s">
        <v>311</v>
      </c>
      <c r="I20" s="49" t="s">
        <v>305</v>
      </c>
      <c r="J20" s="54" t="s">
        <v>340</v>
      </c>
    </row>
    <row r="21" ht="52" customHeight="1" spans="1:10">
      <c r="A21" s="7"/>
      <c r="B21" s="7"/>
      <c r="C21" s="49" t="s">
        <v>319</v>
      </c>
      <c r="D21" s="49" t="s">
        <v>320</v>
      </c>
      <c r="E21" s="49" t="s">
        <v>341</v>
      </c>
      <c r="F21" s="49" t="s">
        <v>302</v>
      </c>
      <c r="G21" s="49" t="s">
        <v>310</v>
      </c>
      <c r="H21" s="49" t="s">
        <v>311</v>
      </c>
      <c r="I21" s="49" t="s">
        <v>305</v>
      </c>
      <c r="J21" s="51" t="s">
        <v>342</v>
      </c>
    </row>
    <row r="22" ht="52" customHeight="1" spans="1:10">
      <c r="A22" s="50" t="s">
        <v>279</v>
      </c>
      <c r="B22" s="51" t="s">
        <v>343</v>
      </c>
      <c r="C22" s="7"/>
      <c r="D22" s="7"/>
      <c r="E22" s="7"/>
      <c r="F22" s="7"/>
      <c r="G22" s="7"/>
      <c r="H22" s="7"/>
      <c r="I22" s="7"/>
      <c r="J22" s="7"/>
    </row>
    <row r="23" ht="52" customHeight="1" spans="1:10">
      <c r="A23" s="7"/>
      <c r="B23" s="7"/>
      <c r="C23" s="49" t="s">
        <v>299</v>
      </c>
      <c r="D23" s="49" t="s">
        <v>300</v>
      </c>
      <c r="E23" s="49" t="s">
        <v>344</v>
      </c>
      <c r="F23" s="49" t="s">
        <v>302</v>
      </c>
      <c r="G23" s="49" t="s">
        <v>335</v>
      </c>
      <c r="H23" s="49" t="s">
        <v>304</v>
      </c>
      <c r="I23" s="49" t="s">
        <v>305</v>
      </c>
      <c r="J23" s="51" t="s">
        <v>345</v>
      </c>
    </row>
    <row r="24" ht="52" customHeight="1" spans="1:10">
      <c r="A24" s="7"/>
      <c r="B24" s="7"/>
      <c r="C24" s="49" t="s">
        <v>299</v>
      </c>
      <c r="D24" s="49" t="s">
        <v>300</v>
      </c>
      <c r="E24" s="49" t="s">
        <v>346</v>
      </c>
      <c r="F24" s="49" t="s">
        <v>302</v>
      </c>
      <c r="G24" s="49" t="s">
        <v>87</v>
      </c>
      <c r="H24" s="49" t="s">
        <v>347</v>
      </c>
      <c r="I24" s="49" t="s">
        <v>305</v>
      </c>
      <c r="J24" s="54" t="s">
        <v>348</v>
      </c>
    </row>
    <row r="25" ht="52" customHeight="1" spans="1:10">
      <c r="A25" s="7"/>
      <c r="B25" s="7"/>
      <c r="C25" s="49" t="s">
        <v>299</v>
      </c>
      <c r="D25" s="49" t="s">
        <v>300</v>
      </c>
      <c r="E25" s="49" t="s">
        <v>349</v>
      </c>
      <c r="F25" s="49" t="s">
        <v>302</v>
      </c>
      <c r="G25" s="49" t="s">
        <v>350</v>
      </c>
      <c r="H25" s="49" t="s">
        <v>304</v>
      </c>
      <c r="I25" s="49" t="s">
        <v>305</v>
      </c>
      <c r="J25" s="51" t="s">
        <v>351</v>
      </c>
    </row>
    <row r="26" ht="52" customHeight="1" spans="1:10">
      <c r="A26" s="7"/>
      <c r="B26" s="7"/>
      <c r="C26" s="49" t="s">
        <v>299</v>
      </c>
      <c r="D26" s="49" t="s">
        <v>300</v>
      </c>
      <c r="E26" s="49" t="s">
        <v>352</v>
      </c>
      <c r="F26" s="49" t="s">
        <v>302</v>
      </c>
      <c r="G26" s="49" t="s">
        <v>93</v>
      </c>
      <c r="H26" s="49" t="s">
        <v>353</v>
      </c>
      <c r="I26" s="49" t="s">
        <v>305</v>
      </c>
      <c r="J26" s="51" t="s">
        <v>354</v>
      </c>
    </row>
    <row r="27" ht="52" customHeight="1" spans="1:10">
      <c r="A27" s="7"/>
      <c r="B27" s="7"/>
      <c r="C27" s="49" t="s">
        <v>299</v>
      </c>
      <c r="D27" s="49" t="s">
        <v>307</v>
      </c>
      <c r="E27" s="49" t="s">
        <v>334</v>
      </c>
      <c r="F27" s="49" t="s">
        <v>309</v>
      </c>
      <c r="G27" s="49" t="s">
        <v>335</v>
      </c>
      <c r="H27" s="49" t="s">
        <v>311</v>
      </c>
      <c r="I27" s="49" t="s">
        <v>312</v>
      </c>
      <c r="J27" s="51" t="s">
        <v>355</v>
      </c>
    </row>
    <row r="28" ht="52" customHeight="1" spans="1:10">
      <c r="A28" s="7"/>
      <c r="B28" s="7"/>
      <c r="C28" s="49" t="s">
        <v>299</v>
      </c>
      <c r="D28" s="49" t="s">
        <v>307</v>
      </c>
      <c r="E28" s="49" t="s">
        <v>356</v>
      </c>
      <c r="F28" s="49" t="s">
        <v>302</v>
      </c>
      <c r="G28" s="49" t="s">
        <v>310</v>
      </c>
      <c r="H28" s="49" t="s">
        <v>311</v>
      </c>
      <c r="I28" s="49" t="s">
        <v>305</v>
      </c>
      <c r="J28" s="51" t="s">
        <v>357</v>
      </c>
    </row>
    <row r="29" ht="52" customHeight="1" spans="1:10">
      <c r="A29" s="7"/>
      <c r="B29" s="7"/>
      <c r="C29" s="49" t="s">
        <v>314</v>
      </c>
      <c r="D29" s="49" t="s">
        <v>315</v>
      </c>
      <c r="E29" s="49" t="s">
        <v>338</v>
      </c>
      <c r="F29" s="49" t="s">
        <v>302</v>
      </c>
      <c r="G29" s="49" t="s">
        <v>339</v>
      </c>
      <c r="H29" s="49" t="s">
        <v>311</v>
      </c>
      <c r="I29" s="49" t="s">
        <v>312</v>
      </c>
      <c r="J29" s="51" t="s">
        <v>358</v>
      </c>
    </row>
    <row r="30" ht="52" customHeight="1" spans="1:10">
      <c r="A30" s="7"/>
      <c r="B30" s="7"/>
      <c r="C30" s="49" t="s">
        <v>319</v>
      </c>
      <c r="D30" s="49" t="s">
        <v>320</v>
      </c>
      <c r="E30" s="49" t="s">
        <v>359</v>
      </c>
      <c r="F30" s="49" t="s">
        <v>302</v>
      </c>
      <c r="G30" s="49" t="s">
        <v>360</v>
      </c>
      <c r="H30" s="49" t="s">
        <v>311</v>
      </c>
      <c r="I30" s="49" t="s">
        <v>312</v>
      </c>
      <c r="J30" s="51" t="s">
        <v>322</v>
      </c>
    </row>
    <row r="31" ht="52" customHeight="1" spans="1:10">
      <c r="A31" s="50" t="s">
        <v>281</v>
      </c>
      <c r="B31" s="54" t="s">
        <v>361</v>
      </c>
      <c r="C31" s="7"/>
      <c r="D31" s="7"/>
      <c r="E31" s="7"/>
      <c r="F31" s="7"/>
      <c r="G31" s="7"/>
      <c r="H31" s="7"/>
      <c r="I31" s="7"/>
      <c r="J31" s="7"/>
    </row>
    <row r="32" ht="52" customHeight="1" spans="1:10">
      <c r="A32" s="7"/>
      <c r="B32" s="7"/>
      <c r="C32" s="49" t="s">
        <v>299</v>
      </c>
      <c r="D32" s="49" t="s">
        <v>300</v>
      </c>
      <c r="E32" s="49" t="s">
        <v>362</v>
      </c>
      <c r="F32" s="49" t="s">
        <v>302</v>
      </c>
      <c r="G32" s="49" t="s">
        <v>88</v>
      </c>
      <c r="H32" s="49" t="s">
        <v>363</v>
      </c>
      <c r="I32" s="49" t="s">
        <v>305</v>
      </c>
      <c r="J32" s="51" t="s">
        <v>364</v>
      </c>
    </row>
    <row r="33" ht="52" customHeight="1" spans="1:10">
      <c r="A33" s="7"/>
      <c r="B33" s="7"/>
      <c r="C33" s="49" t="s">
        <v>299</v>
      </c>
      <c r="D33" s="49" t="s">
        <v>300</v>
      </c>
      <c r="E33" s="49" t="s">
        <v>365</v>
      </c>
      <c r="F33" s="49" t="s">
        <v>309</v>
      </c>
      <c r="G33" s="49" t="s">
        <v>335</v>
      </c>
      <c r="H33" s="49" t="s">
        <v>311</v>
      </c>
      <c r="I33" s="49" t="s">
        <v>312</v>
      </c>
      <c r="J33" s="54" t="s">
        <v>366</v>
      </c>
    </row>
    <row r="34" ht="52" customHeight="1" spans="1:10">
      <c r="A34" s="7"/>
      <c r="B34" s="7"/>
      <c r="C34" s="49" t="s">
        <v>299</v>
      </c>
      <c r="D34" s="49" t="s">
        <v>307</v>
      </c>
      <c r="E34" s="49" t="s">
        <v>367</v>
      </c>
      <c r="F34" s="49" t="s">
        <v>309</v>
      </c>
      <c r="G34" s="49" t="s">
        <v>310</v>
      </c>
      <c r="H34" s="49" t="s">
        <v>311</v>
      </c>
      <c r="I34" s="49" t="s">
        <v>312</v>
      </c>
      <c r="J34" s="51" t="s">
        <v>368</v>
      </c>
    </row>
    <row r="35" ht="52" customHeight="1" spans="1:10">
      <c r="A35" s="7"/>
      <c r="B35" s="7"/>
      <c r="C35" s="49" t="s">
        <v>299</v>
      </c>
      <c r="D35" s="49" t="s">
        <v>307</v>
      </c>
      <c r="E35" s="49" t="s">
        <v>369</v>
      </c>
      <c r="F35" s="49" t="s">
        <v>309</v>
      </c>
      <c r="G35" s="49" t="s">
        <v>310</v>
      </c>
      <c r="H35" s="49" t="s">
        <v>311</v>
      </c>
      <c r="I35" s="49" t="s">
        <v>312</v>
      </c>
      <c r="J35" s="51" t="s">
        <v>370</v>
      </c>
    </row>
    <row r="36" ht="52" customHeight="1" spans="1:10">
      <c r="A36" s="7"/>
      <c r="B36" s="7"/>
      <c r="C36" s="49" t="s">
        <v>314</v>
      </c>
      <c r="D36" s="49" t="s">
        <v>371</v>
      </c>
      <c r="E36" s="49" t="s">
        <v>372</v>
      </c>
      <c r="F36" s="49" t="s">
        <v>309</v>
      </c>
      <c r="G36" s="49" t="s">
        <v>373</v>
      </c>
      <c r="H36" s="49" t="s">
        <v>374</v>
      </c>
      <c r="I36" s="49" t="s">
        <v>305</v>
      </c>
      <c r="J36" s="51" t="s">
        <v>375</v>
      </c>
    </row>
    <row r="37" ht="52" customHeight="1" spans="1:10">
      <c r="A37" s="7"/>
      <c r="B37" s="7"/>
      <c r="C37" s="49" t="s">
        <v>314</v>
      </c>
      <c r="D37" s="49" t="s">
        <v>376</v>
      </c>
      <c r="E37" s="49" t="s">
        <v>377</v>
      </c>
      <c r="F37" s="49" t="s">
        <v>302</v>
      </c>
      <c r="G37" s="49" t="s">
        <v>89</v>
      </c>
      <c r="H37" s="49" t="s">
        <v>378</v>
      </c>
      <c r="I37" s="49" t="s">
        <v>305</v>
      </c>
      <c r="J37" s="51" t="s">
        <v>379</v>
      </c>
    </row>
    <row r="38" ht="52" customHeight="1" spans="1:10">
      <c r="A38" s="7"/>
      <c r="B38" s="7"/>
      <c r="C38" s="49" t="s">
        <v>319</v>
      </c>
      <c r="D38" s="49" t="s">
        <v>320</v>
      </c>
      <c r="E38" s="49" t="s">
        <v>380</v>
      </c>
      <c r="F38" s="49" t="s">
        <v>309</v>
      </c>
      <c r="G38" s="49" t="s">
        <v>310</v>
      </c>
      <c r="H38" s="49" t="s">
        <v>311</v>
      </c>
      <c r="I38" s="49" t="s">
        <v>312</v>
      </c>
      <c r="J38" s="51" t="s">
        <v>381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2025-04-19T08:09:00Z</dcterms:created>
  <dcterms:modified xsi:type="dcterms:W3CDTF">2025-04-27T16:46:12Z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81ED381E35374A92892F2483E26E4C20_12</vt:lpwstr>
  </property>
</Properties>
</file>